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255" windowWidth="15450" windowHeight="10320"/>
  </bookViews>
  <sheets>
    <sheet name="Бюджет" sheetId="3" r:id="rId1"/>
  </sheets>
  <definedNames>
    <definedName name="APPT" localSheetId="0">Бюджет!#REF!</definedName>
    <definedName name="FIO" localSheetId="0">Бюджет!#REF!</definedName>
    <definedName name="SIGN" localSheetId="0">Бюджет!$A$16:$B$17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D25" i="3" l="1"/>
  <c r="C25" i="3"/>
  <c r="C7" i="3" s="1"/>
  <c r="B25" i="3"/>
  <c r="B7" i="3" s="1"/>
  <c r="D7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9" i="3"/>
  <c r="E25" i="3" l="1"/>
  <c r="E7" i="3"/>
</calcChain>
</file>

<file path=xl/sharedStrings.xml><?xml version="1.0" encoding="utf-8"?>
<sst xmlns="http://schemas.openxmlformats.org/spreadsheetml/2006/main" count="48" uniqueCount="42">
  <si>
    <t>тыс. руб.</t>
  </si>
  <si>
    <t>Областной бюджет Ленинградской области на 2015 год 
(от 22.12.14 № 96-оз)</t>
  </si>
  <si>
    <t xml:space="preserve">Уточненный план по состоянию 
на 31.12.15 </t>
  </si>
  <si>
    <t xml:space="preserve">Факт по состоянию 
на 31.12.15 </t>
  </si>
  <si>
    <t>Отклонение фактического значения от первоначального бюджета (%)</t>
  </si>
  <si>
    <t>1</t>
  </si>
  <si>
    <t>2</t>
  </si>
  <si>
    <t xml:space="preserve">Непрограммные расходы </t>
  </si>
  <si>
    <t xml:space="preserve"> в том числе: </t>
  </si>
  <si>
    <t>Развитие здравоохранения в Ленинградской области</t>
  </si>
  <si>
    <t>Современное образование Ленинградской области</t>
  </si>
  <si>
    <t>Социальная поддержка отдельных категорий граждан в Ленинградской области</t>
  </si>
  <si>
    <t>Развитие физической культуры и спорта в Ленинградской области</t>
  </si>
  <si>
    <t>Развитие культуры в Ленинградской области</t>
  </si>
  <si>
    <t>Обеспечение качественным жильем граждан на территории Ленинградской области</t>
  </si>
  <si>
    <t>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</t>
  </si>
  <si>
    <t>Безопасность Ленинградской области</t>
  </si>
  <si>
    <t>Охрана окружающей среды Ленинградской области</t>
  </si>
  <si>
    <t>Информационное общество в Ленинградской области</t>
  </si>
  <si>
    <t>Стимулирование экономической активности Ленинградской области</t>
  </si>
  <si>
    <t>Развитие автомобильных дорог Ленинградской области</t>
  </si>
  <si>
    <t>Развитие сельского хозяйства Ленинградской области</t>
  </si>
  <si>
    <t>Управление государственными финансами и государственным долгом Ленинградской области</t>
  </si>
  <si>
    <t>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</t>
  </si>
  <si>
    <t>Устойчивое общественное развитие в Ленинградской области</t>
  </si>
  <si>
    <t>ИТОГО по государственным программам Ленинградской области,</t>
  </si>
  <si>
    <t>Наименование 
государственной программы Ленинградской области</t>
  </si>
  <si>
    <t xml:space="preserve">Сведения о фактически произведенных расходах на реализацию государственных программ 
Ленинградской области в сравнении с первоначально утвержденными законом о бюджете Ленинградской области значениями и с уточненными значениями с учетом внесенных изменений </t>
  </si>
  <si>
    <t>5=4/2</t>
  </si>
  <si>
    <t>Пояснения различий между первоначально утвержденными показателями расходов и их фактическими значениями в случаях, если такие отклонения (+/-) составили 5% и более от первоначально утвержденного значения</t>
  </si>
  <si>
    <t>Уменьшение бюджетных ассигнований на обслуживание государственного дога в связи с непривлечением рыночных заимствований в запланированном объеме в течение 2014-2015 годов, проведение замещения кредитов в кредитных организациях бюджетными кредитами из федерального бюджета.
Уменьшение дотации бюджетам муниципальных образований на поддержку мер по обеспечению сбалансированности бюджетов муниципальных образований.</t>
  </si>
  <si>
    <t xml:space="preserve">Увеличение бюджетных ассигнований:
-за счет средств, поступивших из федерального бюджета;
-на адресную инвестиционную программу за счет остатков на 01.01.2015 на строительство перинатального центра в г. Гатчина. 
Увеличение взноса в уставный капитал открытого акционерного общества "Отель "Звёздный".
Внесение изменений в мероприятия программы. </t>
  </si>
  <si>
    <t xml:space="preserve">Увеличение бюджетных ассигнований:
-за счет средств, поступивших из федерального бюджета;
-на адресную инвестиционную программу;
Принятие новых расходных обязательств Ленинградской области, утверждение новых мероприятий в течение года.
Увеличение объема субвенций в связи с ростом расчетной величины и выполнением майских Указов (на заработную плату педагогических работников в дошкольных и общеобразовательных организациях Ленинградской области).
Увеличение контингента воспитанников и обучающихся в муниципальных образовательных организациях Ленинградской области.                                                                                                                                                                                                                             
</t>
  </si>
  <si>
    <t>Увеличение бюджетных ассигнований:
-за счет средств, поступивших из федерального бюджета;
-на адресную инвестиционную программу.</t>
  </si>
  <si>
    <t>Увеличение бюджетных ассигнований:
-за счет средств, поступивших из федерального бюджета;
-на оплату почтовых расходов по пересылке постановлений о нарушении Правил дорожного движения РФ;
-на создание региональной информационной системы по тарифам;
-на развитие единой сети передачи данных.
Перераспределение бюджетных ассигнований.</t>
  </si>
  <si>
    <t>Увеличение бюджетных ассигнований:
-за счет средств, поступивших из федерального бюджета;
-на адресную инвестиционную программу;
-на поддержку сельскохозяйственных товаропроизводителей.</t>
  </si>
  <si>
    <t xml:space="preserve">Увеличение бюджетных ассигнований:
-за счет средств, поступивших из федерального бюджета, на предоставление субсидий социально ориентированным некоммерческим организациям;
-на адресную инвестиционную программу;
-на финансовое обеспечение государственного задания ГБУ Ленинградской области "Центр военно-патриотического воспитания и подготовки граждан (молодежи) к военной службе "Патриот";
-на предоставление субсидий юридическим лицам, индивидуальным предпринимателям, а также физическим лицам - производителям товаров, работ, услуг в сфере средств массовой информации.
</t>
  </si>
  <si>
    <t>Увеличение бюджетных ассигнований по имущественному взносу  Некоммерческой организации "Фонд капитального ремонта многоквартирных домов Ленинградской области".
Увеличение бюджетных ассигнований на мероприятия:
-по капитальному ремонту многоквартирных домов (софинансирование из областного бюджета);
-по обеспечению жильем детей-сирот,  исходя из уточненной численности детей-сирот нуждающихся в жилье;
-по обеспечению молодых семей в соответствии со списками претендентов на получение социальных выплат.
Увеличение бюджетных ассигнований на региональную адресную программу "Переселение граждан из аварийного жилищного фонда на территории Ленинградской области в 2013-2017 годах" за счет остатков средств областного бюджета и Фонда жилищно-коммунального хозяйства, не использованных в 2014 году.</t>
  </si>
  <si>
    <t>Отклонение составило менее 5%, пояснение не требуется.</t>
  </si>
  <si>
    <t xml:space="preserve">Увеличение бюджетных ассигнований:
-на адресную инвестиционную программу;  
-на выплату по межтарифке на теплоснабжение и горячее водоснабжение на водоснабжение и водоотведение в связи с уточнением потребности в средствах;
-на безаварийную работу объектов водоснабжения и водоотведения и  подготовку объектов теплоснабжения к отопительному сезону,  в связи с большим количеством заявок от администраций муниципальных образований;
-на реализацию мероприятий по установке автоматизированного индивидуального теплового пункта;
-на  возмещение части затрат, связанных с реализацией сжиженного углеводородного газа населению в связи с уточненным расчетом потребности в средствах;
-на предоставление субсидии автономной некоммерческой организации "Дирекция по развитию транспортной системы Санкт-Петербурга и Ленинградской области" в связи с  внесением изменений в программу деятельности и финансовый план организации.
Сокращение использования каменного угля государственного казённого учреждения  здравоохранения Ленинградской области Дружносельской психиатрической больницы" и перевод на отопление с использованием газа. 
Перераспределение первоначально предусмотренных средств на мероприятия по энергоэффективности  на объектах водоснабжения  и водоотведения на мероприятия по проведению капитального строительства (реконструкции).
</t>
  </si>
  <si>
    <t>Увеличение бюджетных ассигнований:
-за счет средств, поступивших из федерального бюджета, на государственную поддержку малого и среднего предпринимательства;
-на предоставление субсидий юридическим лицам, осуществляющим инвестиционную деятельность;
-на обеспечение деятельности государственного казенного учреждения центров занятости населения Ленинградской области (внедрение программного комплекса "Катарсис", проведение текущих ремонтов государственного казенного учреждения центра занятости населения Ленинградской области и реализация мероприятия по созданию рабочих мест для трудоустройства инвалидов).</t>
  </si>
  <si>
    <t>Приложение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</si>
</sst>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49" fontId="2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vertical="top"/>
    </xf>
    <xf numFmtId="164" fontId="1" fillId="0" borderId="1" xfId="0" applyNumberFormat="1" applyFont="1" applyBorder="1" applyAlignment="1">
      <alignment horizontal="right" vertical="top" wrapText="1"/>
    </xf>
    <xf numFmtId="0" fontId="3" fillId="0" borderId="0" xfId="0" applyFont="1"/>
    <xf numFmtId="164" fontId="2" fillId="0" borderId="1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25"/>
  <sheetViews>
    <sheetView showGridLines="0" tabSelected="1" zoomScaleNormal="100" workbookViewId="0">
      <selection activeCell="A2" sqref="A2:F2"/>
    </sheetView>
  </sheetViews>
  <sheetFormatPr defaultColWidth="9.140625" defaultRowHeight="12.75" x14ac:dyDescent="0.2"/>
  <cols>
    <col min="1" max="1" width="26.7109375" customWidth="1"/>
    <col min="2" max="2" width="18.5703125" customWidth="1"/>
    <col min="3" max="4" width="11.28515625" bestFit="1" customWidth="1"/>
    <col min="5" max="5" width="14.5703125" customWidth="1"/>
    <col min="6" max="6" width="92.42578125" customWidth="1"/>
  </cols>
  <sheetData>
    <row r="1" spans="1:6" x14ac:dyDescent="0.2">
      <c r="F1" s="19" t="s">
        <v>41</v>
      </c>
    </row>
    <row r="2" spans="1:6" ht="64.150000000000006" customHeight="1" x14ac:dyDescent="0.2">
      <c r="A2" s="23" t="s">
        <v>27</v>
      </c>
      <c r="B2" s="23"/>
      <c r="C2" s="23"/>
      <c r="D2" s="23"/>
      <c r="E2" s="23"/>
      <c r="F2" s="23"/>
    </row>
    <row r="3" spans="1:6" x14ac:dyDescent="0.2">
      <c r="A3" s="2"/>
      <c r="B3" s="2"/>
      <c r="C3" s="1"/>
      <c r="D3" s="1"/>
      <c r="F3" s="3" t="s">
        <v>0</v>
      </c>
    </row>
    <row r="4" spans="1:6" ht="31.9" customHeight="1" x14ac:dyDescent="0.2">
      <c r="A4" s="22" t="s">
        <v>26</v>
      </c>
      <c r="B4" s="22" t="s">
        <v>1</v>
      </c>
      <c r="C4" s="20" t="s">
        <v>2</v>
      </c>
      <c r="D4" s="20" t="s">
        <v>3</v>
      </c>
      <c r="E4" s="20" t="s">
        <v>4</v>
      </c>
      <c r="F4" s="20" t="s">
        <v>29</v>
      </c>
    </row>
    <row r="5" spans="1:6" ht="36" customHeight="1" x14ac:dyDescent="0.2">
      <c r="A5" s="22"/>
      <c r="B5" s="22"/>
      <c r="C5" s="20"/>
      <c r="D5" s="20"/>
      <c r="E5" s="20"/>
      <c r="F5" s="21"/>
    </row>
    <row r="6" spans="1:6" x14ac:dyDescent="0.2">
      <c r="A6" s="18" t="s">
        <v>5</v>
      </c>
      <c r="B6" s="18" t="s">
        <v>6</v>
      </c>
      <c r="C6" s="17">
        <v>3</v>
      </c>
      <c r="D6" s="17">
        <v>4</v>
      </c>
      <c r="E6" s="17" t="s">
        <v>28</v>
      </c>
      <c r="F6" s="12">
        <v>6</v>
      </c>
    </row>
    <row r="7" spans="1:6" s="9" customFormat="1" ht="38.25" x14ac:dyDescent="0.2">
      <c r="A7" s="4" t="s">
        <v>25</v>
      </c>
      <c r="B7" s="10">
        <f>SUM(B9:B25)</f>
        <v>83051064.5</v>
      </c>
      <c r="C7" s="10">
        <f t="shared" ref="C7:D7" si="0">SUM(C9:C25)</f>
        <v>99936871.600000009</v>
      </c>
      <c r="D7" s="10">
        <f t="shared" si="0"/>
        <v>93612482.500000015</v>
      </c>
      <c r="E7" s="11">
        <f>D7*100/B7</f>
        <v>112.71677619496378</v>
      </c>
      <c r="F7" s="15"/>
    </row>
    <row r="8" spans="1:6" x14ac:dyDescent="0.2">
      <c r="A8" s="5" t="s">
        <v>8</v>
      </c>
      <c r="B8" s="6"/>
      <c r="C8" s="6"/>
      <c r="D8" s="6"/>
      <c r="E8" s="7"/>
      <c r="F8" s="14"/>
    </row>
    <row r="9" spans="1:6" ht="84" customHeight="1" x14ac:dyDescent="0.2">
      <c r="A9" s="5" t="s">
        <v>9</v>
      </c>
      <c r="B9" s="8">
        <v>14615373.6</v>
      </c>
      <c r="C9" s="8">
        <v>17593107.5</v>
      </c>
      <c r="D9" s="8">
        <v>16885254.699999999</v>
      </c>
      <c r="E9" s="7">
        <f t="shared" ref="E9:E25" si="1">D9*100/B9</f>
        <v>115.53077712635414</v>
      </c>
      <c r="F9" s="16" t="s">
        <v>31</v>
      </c>
    </row>
    <row r="10" spans="1:6" ht="121.9" customHeight="1" x14ac:dyDescent="0.2">
      <c r="A10" s="5" t="s">
        <v>10</v>
      </c>
      <c r="B10" s="8">
        <v>17894095.199999999</v>
      </c>
      <c r="C10" s="8">
        <v>19775149.5</v>
      </c>
      <c r="D10" s="8">
        <v>19417652.199999999</v>
      </c>
      <c r="E10" s="7">
        <f t="shared" si="1"/>
        <v>108.51430029275804</v>
      </c>
      <c r="F10" s="16" t="s">
        <v>32</v>
      </c>
    </row>
    <row r="11" spans="1:6" ht="43.9" customHeight="1" x14ac:dyDescent="0.2">
      <c r="A11" s="5" t="s">
        <v>11</v>
      </c>
      <c r="B11" s="8">
        <v>12744726.9</v>
      </c>
      <c r="C11" s="8">
        <v>13483144.800000001</v>
      </c>
      <c r="D11" s="8">
        <v>13101727.699999999</v>
      </c>
      <c r="E11" s="7">
        <f t="shared" si="1"/>
        <v>102.80116477034906</v>
      </c>
      <c r="F11" s="13" t="s">
        <v>38</v>
      </c>
    </row>
    <row r="12" spans="1:6" ht="46.15" customHeight="1" x14ac:dyDescent="0.2">
      <c r="A12" s="5" t="s">
        <v>12</v>
      </c>
      <c r="B12" s="8">
        <v>1142995.7</v>
      </c>
      <c r="C12" s="8">
        <v>1776590.5</v>
      </c>
      <c r="D12" s="8">
        <v>1449201.5</v>
      </c>
      <c r="E12" s="7">
        <f t="shared" si="1"/>
        <v>126.78975957652335</v>
      </c>
      <c r="F12" s="13" t="s">
        <v>33</v>
      </c>
    </row>
    <row r="13" spans="1:6" ht="46.15" customHeight="1" x14ac:dyDescent="0.2">
      <c r="A13" s="5" t="s">
        <v>13</v>
      </c>
      <c r="B13" s="8">
        <v>1423000.1</v>
      </c>
      <c r="C13" s="8">
        <v>1576302</v>
      </c>
      <c r="D13" s="8">
        <v>1511998.4</v>
      </c>
      <c r="E13" s="7">
        <f t="shared" si="1"/>
        <v>106.25427222387404</v>
      </c>
      <c r="F13" s="13" t="s">
        <v>33</v>
      </c>
    </row>
    <row r="14" spans="1:6" ht="124.9" customHeight="1" x14ac:dyDescent="0.2">
      <c r="A14" s="5" t="s">
        <v>14</v>
      </c>
      <c r="B14" s="8">
        <v>2495942</v>
      </c>
      <c r="C14" s="8">
        <v>3371697.2</v>
      </c>
      <c r="D14" s="8">
        <v>3279337.5</v>
      </c>
      <c r="E14" s="7">
        <f t="shared" si="1"/>
        <v>131.38676700019471</v>
      </c>
      <c r="F14" s="13" t="s">
        <v>37</v>
      </c>
    </row>
    <row r="15" spans="1:6" ht="240.6" customHeight="1" x14ac:dyDescent="0.2">
      <c r="A15" s="5" t="s">
        <v>15</v>
      </c>
      <c r="B15" s="8">
        <v>3469833</v>
      </c>
      <c r="C15" s="8">
        <v>5977670.7999999998</v>
      </c>
      <c r="D15" s="8">
        <v>5689446.2000000002</v>
      </c>
      <c r="E15" s="7">
        <f t="shared" si="1"/>
        <v>163.96887688831134</v>
      </c>
      <c r="F15" s="13" t="s">
        <v>39</v>
      </c>
    </row>
    <row r="16" spans="1:6" ht="25.5" x14ac:dyDescent="0.2">
      <c r="A16" s="5" t="s">
        <v>16</v>
      </c>
      <c r="B16" s="8">
        <v>1414468.5</v>
      </c>
      <c r="C16" s="8">
        <v>1485728.1</v>
      </c>
      <c r="D16" s="8">
        <v>1468848.8</v>
      </c>
      <c r="E16" s="7">
        <f t="shared" si="1"/>
        <v>103.84457483499986</v>
      </c>
      <c r="F16" s="13" t="s">
        <v>38</v>
      </c>
    </row>
    <row r="17" spans="1:6" ht="25.5" x14ac:dyDescent="0.2">
      <c r="A17" s="5" t="s">
        <v>17</v>
      </c>
      <c r="B17" s="8">
        <v>1379920.6</v>
      </c>
      <c r="C17" s="8">
        <v>1331491.5</v>
      </c>
      <c r="D17" s="8">
        <v>1318503.6000000001</v>
      </c>
      <c r="E17" s="7">
        <f t="shared" si="1"/>
        <v>95.549236673472379</v>
      </c>
      <c r="F17" s="13" t="s">
        <v>38</v>
      </c>
    </row>
    <row r="18" spans="1:6" ht="85.9" customHeight="1" x14ac:dyDescent="0.2">
      <c r="A18" s="5" t="s">
        <v>18</v>
      </c>
      <c r="B18" s="8">
        <v>417140.4</v>
      </c>
      <c r="C18" s="8">
        <v>483716.7</v>
      </c>
      <c r="D18" s="8">
        <v>481786.5</v>
      </c>
      <c r="E18" s="7">
        <f t="shared" si="1"/>
        <v>115.49744402604014</v>
      </c>
      <c r="F18" s="13" t="s">
        <v>34</v>
      </c>
    </row>
    <row r="19" spans="1:6" ht="111.6" customHeight="1" x14ac:dyDescent="0.2">
      <c r="A19" s="5" t="s">
        <v>19</v>
      </c>
      <c r="B19" s="8">
        <v>2322112.1</v>
      </c>
      <c r="C19" s="8">
        <v>3415953.3</v>
      </c>
      <c r="D19" s="8">
        <v>3284435</v>
      </c>
      <c r="E19" s="7">
        <f t="shared" si="1"/>
        <v>141.44170731464686</v>
      </c>
      <c r="F19" s="13" t="s">
        <v>40</v>
      </c>
    </row>
    <row r="20" spans="1:6" ht="13.9" customHeight="1" x14ac:dyDescent="0.2">
      <c r="A20" s="5" t="s">
        <v>20</v>
      </c>
      <c r="B20" s="8">
        <v>7686645.2000000002</v>
      </c>
      <c r="C20" s="8">
        <v>10413910.9</v>
      </c>
      <c r="D20" s="8">
        <v>7723723.2000000002</v>
      </c>
      <c r="E20" s="7">
        <f t="shared" si="1"/>
        <v>100.48236908345919</v>
      </c>
      <c r="F20" s="13" t="s">
        <v>38</v>
      </c>
    </row>
    <row r="21" spans="1:6" ht="55.15" customHeight="1" x14ac:dyDescent="0.2">
      <c r="A21" s="5" t="s">
        <v>21</v>
      </c>
      <c r="B21" s="8">
        <v>3780864.6</v>
      </c>
      <c r="C21" s="8">
        <v>7602781.2999999998</v>
      </c>
      <c r="D21" s="8">
        <v>7151040.4000000004</v>
      </c>
      <c r="E21" s="7">
        <f t="shared" si="1"/>
        <v>189.13770146648469</v>
      </c>
      <c r="F21" s="13" t="s">
        <v>35</v>
      </c>
    </row>
    <row r="22" spans="1:6" ht="67.150000000000006" customHeight="1" x14ac:dyDescent="0.2">
      <c r="A22" s="5" t="s">
        <v>22</v>
      </c>
      <c r="B22" s="8">
        <v>5211529.5999999996</v>
      </c>
      <c r="C22" s="8">
        <v>3674807.7</v>
      </c>
      <c r="D22" s="8">
        <v>3554093.9</v>
      </c>
      <c r="E22" s="7">
        <f t="shared" si="1"/>
        <v>68.196751679199906</v>
      </c>
      <c r="F22" s="13" t="s">
        <v>30</v>
      </c>
    </row>
    <row r="23" spans="1:6" ht="89.25" x14ac:dyDescent="0.2">
      <c r="A23" s="5" t="s">
        <v>23</v>
      </c>
      <c r="B23" s="8">
        <v>575304.30000000005</v>
      </c>
      <c r="C23" s="8">
        <v>558062.69999999995</v>
      </c>
      <c r="D23" s="8">
        <v>548275.19999999995</v>
      </c>
      <c r="E23" s="7">
        <f t="shared" si="1"/>
        <v>95.301773339778592</v>
      </c>
      <c r="F23" s="13" t="s">
        <v>38</v>
      </c>
    </row>
    <row r="24" spans="1:6" ht="108.6" customHeight="1" x14ac:dyDescent="0.2">
      <c r="A24" s="5" t="s">
        <v>24</v>
      </c>
      <c r="B24" s="8">
        <v>635294</v>
      </c>
      <c r="C24" s="8">
        <v>706542.5</v>
      </c>
      <c r="D24" s="8">
        <v>680255.9</v>
      </c>
      <c r="E24" s="7">
        <f t="shared" si="1"/>
        <v>107.07733742172915</v>
      </c>
      <c r="F24" s="13" t="s">
        <v>36</v>
      </c>
    </row>
    <row r="25" spans="1:6" x14ac:dyDescent="0.2">
      <c r="A25" s="5" t="s">
        <v>7</v>
      </c>
      <c r="B25" s="8">
        <f>2221397.2+3620421.5</f>
        <v>5841818.7000000002</v>
      </c>
      <c r="C25" s="8">
        <f>2733004.2+3977210.4</f>
        <v>6710214.5999999996</v>
      </c>
      <c r="D25" s="8">
        <f>2233746.5+3833155.3</f>
        <v>6066901.7999999998</v>
      </c>
      <c r="E25" s="7">
        <f t="shared" si="1"/>
        <v>103.85296277681469</v>
      </c>
      <c r="F25" s="13" t="s">
        <v>38</v>
      </c>
    </row>
  </sheetData>
  <mergeCells count="7">
    <mergeCell ref="F4:F5"/>
    <mergeCell ref="A2:F2"/>
    <mergeCell ref="C4:C5"/>
    <mergeCell ref="D4:D5"/>
    <mergeCell ref="E4:E5"/>
    <mergeCell ref="A4:A5"/>
    <mergeCell ref="B4:B5"/>
  </mergeCells>
  <pageMargins left="0.74803149606299213" right="0.74803149606299213" top="0.78740157480314965" bottom="0.59055118110236227" header="0.51181102362204722" footer="0.51181102362204722"/>
  <pageSetup paperSize="9" scale="75" fitToHeight="0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Старостина Рузанна Левоновна</cp:lastModifiedBy>
  <cp:lastPrinted>2016-03-22T12:50:42Z</cp:lastPrinted>
  <dcterms:created xsi:type="dcterms:W3CDTF">2002-03-11T10:22:12Z</dcterms:created>
  <dcterms:modified xsi:type="dcterms:W3CDTF">2016-03-22T12:51:00Z</dcterms:modified>
</cp:coreProperties>
</file>