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930" yWindow="255" windowWidth="15450" windowHeight="10320"/>
  </bookViews>
  <sheets>
    <sheet name="Бюджет" sheetId="3" r:id="rId1"/>
  </sheets>
  <definedNames>
    <definedName name="_xlnm._FilterDatabase" localSheetId="0" hidden="1">Бюджет!$A$7:$E$127</definedName>
    <definedName name="APPT" localSheetId="0">Бюджет!$A$15</definedName>
    <definedName name="FIO" localSheetId="0">Бюджет!#REF!</definedName>
    <definedName name="SIGN" localSheetId="0">Бюджет!$A$15:$E$16</definedName>
    <definedName name="_xlnm.Print_Titles" localSheetId="0">Бюджет!$6:$7</definedName>
  </definedNames>
  <calcPr calcId="145621"/>
</workbook>
</file>

<file path=xl/calcChain.xml><?xml version="1.0" encoding="utf-8"?>
<calcChain xmlns="http://schemas.openxmlformats.org/spreadsheetml/2006/main">
  <c r="C126" i="3" l="1"/>
  <c r="C127" i="3" s="1"/>
  <c r="D126" i="3"/>
  <c r="D127" i="3" s="1"/>
  <c r="C125" i="3" l="1"/>
  <c r="E124" i="3"/>
  <c r="E123" i="3"/>
  <c r="E122" i="3"/>
  <c r="E121" i="3"/>
  <c r="E120" i="3"/>
  <c r="E119" i="3"/>
  <c r="E118" i="3"/>
  <c r="E117" i="3"/>
  <c r="E116" i="3"/>
  <c r="E115" i="3"/>
  <c r="E114" i="3"/>
  <c r="E113" i="3"/>
  <c r="E112" i="3"/>
  <c r="E111" i="3"/>
  <c r="E110" i="3"/>
  <c r="E109" i="3"/>
  <c r="E108" i="3"/>
  <c r="E107" i="3"/>
  <c r="E106" i="3"/>
  <c r="E105" i="3"/>
  <c r="E104" i="3"/>
  <c r="E103" i="3"/>
  <c r="E102" i="3"/>
  <c r="E101" i="3"/>
  <c r="E100" i="3"/>
  <c r="E99" i="3"/>
  <c r="E98" i="3"/>
  <c r="E97" i="3"/>
  <c r="E96" i="3"/>
  <c r="E95" i="3"/>
  <c r="E94" i="3"/>
  <c r="E93" i="3"/>
  <c r="E92" i="3"/>
  <c r="E91" i="3"/>
  <c r="E90" i="3"/>
  <c r="E89" i="3"/>
  <c r="E88" i="3"/>
  <c r="E87" i="3"/>
  <c r="E86" i="3"/>
  <c r="E85" i="3"/>
  <c r="E84" i="3"/>
  <c r="E83" i="3"/>
  <c r="E82" i="3"/>
  <c r="E81" i="3"/>
  <c r="E80" i="3"/>
  <c r="E79" i="3"/>
  <c r="E78" i="3"/>
  <c r="E77" i="3"/>
  <c r="E76" i="3"/>
  <c r="E75" i="3"/>
  <c r="E74" i="3"/>
  <c r="E73" i="3"/>
  <c r="E72" i="3"/>
  <c r="E71" i="3"/>
  <c r="E70" i="3"/>
  <c r="E69" i="3"/>
  <c r="E68" i="3"/>
  <c r="E67" i="3"/>
  <c r="E66" i="3"/>
  <c r="E65" i="3"/>
  <c r="E64" i="3"/>
  <c r="E63" i="3"/>
  <c r="E62" i="3"/>
  <c r="E61" i="3"/>
  <c r="E60" i="3"/>
  <c r="E59" i="3"/>
  <c r="E58" i="3"/>
  <c r="E57" i="3"/>
  <c r="E56" i="3"/>
  <c r="E55" i="3"/>
  <c r="E54" i="3"/>
  <c r="E53" i="3"/>
  <c r="E52" i="3"/>
  <c r="E51" i="3"/>
  <c r="E50" i="3"/>
  <c r="E49" i="3"/>
  <c r="E48" i="3"/>
  <c r="E47" i="3"/>
  <c r="E46" i="3"/>
  <c r="E45" i="3"/>
  <c r="E44" i="3"/>
  <c r="E43" i="3"/>
  <c r="E42" i="3"/>
  <c r="E41" i="3"/>
  <c r="E40" i="3"/>
  <c r="E39" i="3"/>
  <c r="E38" i="3"/>
  <c r="E37" i="3"/>
  <c r="E36" i="3"/>
  <c r="E35" i="3"/>
  <c r="E34" i="3"/>
  <c r="E33" i="3"/>
  <c r="E32" i="3"/>
  <c r="E31" i="3"/>
  <c r="E30" i="3"/>
  <c r="E29" i="3"/>
  <c r="E28" i="3"/>
  <c r="E27" i="3"/>
  <c r="E26" i="3"/>
  <c r="E25" i="3"/>
  <c r="E24" i="3"/>
  <c r="E23" i="3"/>
  <c r="E22" i="3"/>
  <c r="E21" i="3"/>
  <c r="E20" i="3"/>
  <c r="E19" i="3"/>
  <c r="E18" i="3"/>
  <c r="E17" i="3"/>
  <c r="E16" i="3"/>
  <c r="E15" i="3"/>
  <c r="E14" i="3"/>
  <c r="E13" i="3"/>
  <c r="E12" i="3"/>
  <c r="E11" i="3"/>
  <c r="E10" i="3"/>
  <c r="E9" i="3"/>
  <c r="E8" i="3"/>
  <c r="E126" i="3" l="1"/>
  <c r="E125" i="3"/>
  <c r="E127" i="3"/>
</calcChain>
</file>

<file path=xl/sharedStrings.xml><?xml version="1.0" encoding="utf-8"?>
<sst xmlns="http://schemas.openxmlformats.org/spreadsheetml/2006/main" count="251" uniqueCount="251">
  <si>
    <t>тыс. руб.</t>
  </si>
  <si>
    <t>КЦСР</t>
  </si>
  <si>
    <t>5100000</t>
  </si>
  <si>
    <t>Государственная программа Ленинградской области "Развитие здравоохранения в Ленинградской области"</t>
  </si>
  <si>
    <t>5110000</t>
  </si>
  <si>
    <t>Подпрограмма "Развитие первичной медико-санитарной помощи" государственной программы Ленинградской области "Развитие здравоохранения в Ленинградской области"</t>
  </si>
  <si>
    <t>5120000</t>
  </si>
  <si>
    <t>Подпрограмма "Развитие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эвакуации" государственной программы Ленинградской области "Развитие здравоохранения в Ленинградской области"</t>
  </si>
  <si>
    <t>5140000</t>
  </si>
  <si>
    <t>Подпрограмма "Охрана здоровья матери и ребенка" государственной программы Ленинградской области "Развитие здравоохранения в Ленинградской области"</t>
  </si>
  <si>
    <t>5150000</t>
  </si>
  <si>
    <t>Подпрограмма "Развитие медицинской реабилитации и санаторно-курортного лечения, в том числе детей" государственной программы Ленинградской области "Развитие здравоохранения в Ленинградской области"</t>
  </si>
  <si>
    <t>5160000</t>
  </si>
  <si>
    <t>Подпрограмма "Оказание паллиативной помощи, в том числе детям" государственной программы Ленинградской области "Развитие здравоохранения в Ленинградской области"</t>
  </si>
  <si>
    <t>5170000</t>
  </si>
  <si>
    <t>Подпрограмма "Кадровое обеспечение системы здравоохранения" государственной программы Ленинградской области "Развитие здравоохранения в Ленинградской области"</t>
  </si>
  <si>
    <t>5180000</t>
  </si>
  <si>
    <t>Подпрограмма "Совершенствование системы лекарственного обеспечения, в том числе в амбулаторных условиях" государственной программы Ленинградской области "Развитие здравоохранения в Ленинградской области"</t>
  </si>
  <si>
    <t>5190000</t>
  </si>
  <si>
    <t>Подпрограмма "Развитие информатизации в здравоохранении Ленинградской области" государственной программы Ленинградской области "Развитие здравоохранения в Ленинградской области"</t>
  </si>
  <si>
    <t>51Б0000</t>
  </si>
  <si>
    <t>Подпрограмма "Совершенствование системы территориального планирования в сфере здравоохранения" государственной программы Ленинградской области "Развитие здравоохранения в Ленинградской области"</t>
  </si>
  <si>
    <t>51Г0000</t>
  </si>
  <si>
    <t>Подпрограмма "Обеспечение обязательного медицинского страхования неработающего населения Ленинградской области" государственной программы Ленинградской области "Развитие здравоохранения в Ленинградской области"</t>
  </si>
  <si>
    <t>51Ж0000</t>
  </si>
  <si>
    <t>Подпрограмма "Модернизация здравоохранения Ленинградской области в части мероприятий по проектированию, строительству и вводу в эксплуатацию перинатального центра" государственной программы Ленинградской области "Развитие здравоохранения в Ленинградской области"</t>
  </si>
  <si>
    <t>5200000</t>
  </si>
  <si>
    <t>Государственная программа Ленинградской области "Современное образование Ленинградской области"</t>
  </si>
  <si>
    <t>5210000</t>
  </si>
  <si>
    <t>Подпрограмма "Развитие дошкольного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</si>
  <si>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5220000</t>
  </si>
  <si>
    <t>Подпрограмма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</si>
  <si>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5230000</t>
  </si>
  <si>
    <t>Подпрограмма "Развитие дополнительного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</si>
  <si>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5240000</t>
  </si>
  <si>
    <t>Подпрограмма "Реализация государственных гарантий для детей-сирот и детей, оставшихся без попечения родителей" государственной программы Ленинградской области "Современное образование Ленинградской области"</t>
  </si>
  <si>
    <t>5250000</t>
  </si>
  <si>
    <t>Подпрограмма "Развитие кадрового потенциала социальной сферы" государственной программы Ленинградской области "Современное образование Ленинградской области"</t>
  </si>
  <si>
    <t>5260000</t>
  </si>
  <si>
    <t>Подпрограмма "Развитие профессионального образования" государственной программы Ленинградской области "Современное образование Ленинградской области"</t>
  </si>
  <si>
    <t>5270000</t>
  </si>
  <si>
    <t>Подпрограмма "Развитие системы отдыха, оздоровления, занятости детей, подростков и молодежи, в том числе детей, находящихся в трудной жизненной ситуации" государственной программы Ленинградской области "Современное образование Ленинградской области"</t>
  </si>
  <si>
    <t>5280000</t>
  </si>
  <si>
    <t>Подпрограмма "Развитие системы оценки качества образования и информационной прозрачности системы образования" государственной программы Ленинградской области "Современное образование Ленинградской области"</t>
  </si>
  <si>
    <t>5300000</t>
  </si>
  <si>
    <t>Государственная программа Ленинградской области "Социальная поддержка отдельных категорий граждан в Ленинградской области"</t>
  </si>
  <si>
    <t>5310000</t>
  </si>
  <si>
    <t>Подпрограмма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</si>
  <si>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5320000</t>
  </si>
  <si>
    <t>Подпрограмма "Модернизация и развитие социального обслуживания населения" государственной программы Ленинградской области "Социальная поддержка отдельных категорий граждан в Ленинградской области"</t>
  </si>
  <si>
    <t>5330000</t>
  </si>
  <si>
    <t>Подпрограмма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</si>
  <si>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5340000</t>
  </si>
  <si>
    <t>Подпрограмма "Обеспечение реализации Государственной программы" государственной программы Ленинградской области "Социальная поддержка отдельных категорий граждан в Ленинградской области"</t>
  </si>
  <si>
    <t>5350000</t>
  </si>
  <si>
    <t>Подпрограмма "Социальная поддержка граждан пожилого возраста в Ленинградской области" государственной программы Ленинградской области "Социальная поддержка отдельных категорий граждан в Ленинградской области"</t>
  </si>
  <si>
    <t>5360000</t>
  </si>
  <si>
    <t>Подпрограмма "Формирование доступной среды жизнедеятельности для инвалидов в Ленинградской области" государственной программы Ленинградской области "Социальная поддержка отдельных категорий граждан в Ленинградской области"</t>
  </si>
  <si>
    <t>5400000</t>
  </si>
  <si>
    <t>Государственная программа Ленинградской области "Развитие физической культуры и спорта в Ленинградской области"</t>
  </si>
  <si>
    <t>5410000</t>
  </si>
  <si>
    <t>Подпрограмма "Развитие физической культуры и массового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</si>
  <si>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5420000</t>
  </si>
  <si>
    <t>Подпрограмма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</si>
  <si>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5430000</t>
  </si>
  <si>
    <t>Подпрограмма "Развитие адаптивной физической культуры и спорта для лиц с ограниченными возможностями здоровья и инвалидов" государственной программы Ленинградской области "Развитие физической культуры и спорта в Ленинградской области"</t>
  </si>
  <si>
    <t>5440000</t>
  </si>
  <si>
    <t>Подпрограмма "Развитие объектов физической культуры и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</si>
  <si>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5500000</t>
  </si>
  <si>
    <t>Государственная программа Ленинградской области "Развитие культуры в Ленинградской области"</t>
  </si>
  <si>
    <t>5510000</t>
  </si>
  <si>
    <t>Подпрограмма "Развитие профессионального искусства в Ленинградской области" государственной программы Ленинградской области "Развитие культуры в Ленинградской области"</t>
  </si>
  <si>
    <t>5520000</t>
  </si>
  <si>
    <t>Подпрограмма "Сохранение и охрана культурного и исторического наследия Ленинградской области" государственной программы Ленинградской области "Развитие культуры в Ленинградской области"</t>
  </si>
  <si>
    <t>5530000</t>
  </si>
  <si>
    <t>Подпрограмма "Обеспечение доступа жителей Ленинградской области к культурным ценностям" государственной программы Ленинградской области "Развитие культуры в Ленинградской области"</t>
  </si>
  <si>
    <t>5540000</t>
  </si>
  <si>
    <t>Подпрограмма "Сохранение и развитие народной культуры и самодеятельного творчества" государственной программы Ленинградской области "Развитие культуры в Ленинградской области"</t>
  </si>
  <si>
    <t>5550000</t>
  </si>
  <si>
    <t>Подпрограмма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</si>
  <si>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5560000</t>
  </si>
  <si>
    <t>Подпрограмма "Развитие внутреннего и въездного туризма в Ленинградской области" государственной программы Ленинградской области "Развитие культуры в Ленинградской области"</t>
  </si>
  <si>
    <t>5600000</t>
  </si>
  <si>
    <t>Государственная программа Ленинградской области "Обеспечение качественным жильем граждан на территории Ленинградской области"</t>
  </si>
  <si>
    <t>5610000</t>
  </si>
  <si>
    <t>Подпрограмма "Поддержка граждан, нуждающихся в улучшении жилищных условий, на основе принципов ипотечного кредитования в Ленинградской области" государственной программы Ленинградской области "Обеспечение качественным жильем граждан на территории Ленинградской области"</t>
  </si>
  <si>
    <t>5620000</t>
  </si>
  <si>
    <t>Подпрограмма "Жилье для молодежи" государственной программы Ленинградской области "Обеспечение качественным жильем граждан на территории Ленинградской области"</t>
  </si>
  <si>
    <t>5630000</t>
  </si>
  <si>
    <t>Подпрограмма "Переселение граждан из аварийного жилищного фонда на территории Ленинградской области" государственной программы Ленинградской области "Обеспечение качественным жильем граждан на территории Ленинградской области"</t>
  </si>
  <si>
    <t>5640000</t>
  </si>
  <si>
    <t>Подпрограмма "Развитие инженерной, транспортной и социальной инфраструктуры в районах массовой жилой застройки" государственной программы Ленинградской области "Обеспечение качественным жильем граждан на территории Ленинградской области"</t>
  </si>
  <si>
    <t>5650000</t>
  </si>
  <si>
    <t>Подпрограмма "Оказание поддержки гражданам, пострадавшим в результате пожара муниципального жилищного фонда" государственной программы Ленинградской области "Обеспечение качественным жильем граждан на территории Ленинградской области"</t>
  </si>
  <si>
    <t>5680000</t>
  </si>
  <si>
    <t>Подпрограмма "Обеспечение жилыми помещениями специализированного жилищного фонда по договорам найма специализированных жилых помещений детей-сирот, детей, оставшихся без попечения родителей, лиц из числа детей-сирот и детей, оставшихся без попечения родителей" государственной программы Ленинградской области "Обеспечение качественным жильем граждан на территории Ленинградской области"</t>
  </si>
  <si>
    <t>5690000</t>
  </si>
  <si>
    <t>Подпрограмма "Обеспечение жильем, оказание содействия для приобретения жилья отдельными категориями граждан, установленными федеральным и областным законодательством" государственной программы Ленинградской области "Обеспечение качественным жильем граждан на территории Ленинградской области"</t>
  </si>
  <si>
    <t>56Б0000</t>
  </si>
  <si>
    <t>Подпрограмма "Обеспечение мероприятий по капитальному ремонту многоквартирных домов" государственной программы Ленинградской области "Обеспечение качественным жильем граждан на территории Ленинградской области"</t>
  </si>
  <si>
    <t>56Г0000</t>
  </si>
  <si>
    <t>Подпрограмма "Обеспечение мероприятий по капитальному ремонту индивидуальных жилых домов отдельных категорий граждан" государственной программы Ленинградской области "Обеспечение качественным жильем граждан на территории Ленинградской области"</t>
  </si>
  <si>
    <t>5700000</t>
  </si>
  <si>
    <t>Государственная программа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</si>
  <si>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5710000</t>
  </si>
  <si>
    <t>Подпрограмма "Энергетика Ленинградской области на 2014-2029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</si>
  <si>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5720000</t>
  </si>
  <si>
    <t>Подпрограмма "Энергосбережение и повышение энергетической эффективности на территории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</si>
  <si>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5730000</t>
  </si>
  <si>
    <t>Подпрограмма "Газификация Ленинградской области в 2014-2016 годах"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</si>
  <si>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5740000</t>
  </si>
  <si>
    <t>Подпрограмма "Водоснабжение и водоотведение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</si>
  <si>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5750000</t>
  </si>
  <si>
    <t>Подпрограмма "Поддержка преобразований в жилищно-коммунальной сфере на территории Ленинградской области для обеспечения условий проживания населения, отвечающих стандартам качества"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</si>
  <si>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5760000</t>
  </si>
  <si>
    <t>Подпрограмма "Совершенствование транспортного обслуживания населения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</si>
  <si>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5800000</t>
  </si>
  <si>
    <t>Государственная программа Ленинградской области "Безопасность Ленинградской области"</t>
  </si>
  <si>
    <t>5810000</t>
  </si>
  <si>
    <t>Подпрограмма "Обеспечение правопорядка и профилактика правонарушений" государственной программы Ленинградской области "Безопасность Ленинградской области"</t>
  </si>
  <si>
    <t>5820000</t>
  </si>
  <si>
    <t>Подпрограмма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</si>
  <si>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5900000</t>
  </si>
  <si>
    <t>Государственная программа Ленинградской области "Охрана окружающей среды Ленинградской области"</t>
  </si>
  <si>
    <t>5910000</t>
  </si>
  <si>
    <t>Подпрограмма "Регулирование качества окружающей среды" государственной программы Ленинградской области "Охрана окружающей среды Ленинградской области"</t>
  </si>
  <si>
    <t>5920000</t>
  </si>
  <si>
    <t>Подпрограмма "Гидрометеорология и мониторинг окружающей среды" государственной программы Ленинградской области "Охрана окружающей среды Ленинградской области"</t>
  </si>
  <si>
    <t>5930000</t>
  </si>
  <si>
    <t>Подпрограмма "Развитие водохозяйственного комплекса" государственной программы Ленинградской области "Охрана окружающей среды Ленинградской области"</t>
  </si>
  <si>
    <t>5940000</t>
  </si>
  <si>
    <t>Подпрограмма "Организация экологического воспитания, образования и просвещения" государственной программы Ленинградской области "Охрана окружающей среды Ленинградской области"</t>
  </si>
  <si>
    <t>5950000</t>
  </si>
  <si>
    <t>Подпрограмма "Государственная экологическая экспертиза" государственной программы Ленинградской области "Охрана окружающей среды Ленинградской области"</t>
  </si>
  <si>
    <t>5960000</t>
  </si>
  <si>
    <t>Подпрограмма "Особо охраняемые природные территории" государственной программы Ленинградской области "Охрана окружающей среды Ленинградской области"</t>
  </si>
  <si>
    <t>5970000</t>
  </si>
  <si>
    <t>Подпрограмма "Минерально-сырьевая база" государственной программы Ленинградской области "Охрана окружающей среды Ленинградской области"</t>
  </si>
  <si>
    <t>5980000</t>
  </si>
  <si>
    <t>Подпрограмма "Развитие лесного хозяйства" государственной программы Ленинградской области "Охрана окружающей среды Ленинградской области"</t>
  </si>
  <si>
    <t>5990000</t>
  </si>
  <si>
    <t>Подпрограмма "Обеспечение реализации мероприятий, направленных на охрану окружающей среды, рациональное природопользование и воспроизводство минерально-сырьевой базы" государственной программы Ленинградской области "Охрана окружающей среды Ленинградской области"</t>
  </si>
  <si>
    <t>59Б0000</t>
  </si>
  <si>
    <t>Подпрограмма "Экологический надзор" государственной программы Ленинградской области "Охрана окружающей среды Ленинградской области"</t>
  </si>
  <si>
    <t>59Г0000</t>
  </si>
  <si>
    <t>Подпрограмма "Животный мир" государственной программы Ленинградской области "Охрана окружающей среды Ленинградской области"</t>
  </si>
  <si>
    <t>6000000</t>
  </si>
  <si>
    <t>Государственная программа Ленинградской области "Информационное общество в Ленинградской области"</t>
  </si>
  <si>
    <t>6010000</t>
  </si>
  <si>
    <t>Подпрограмма "Развитие инфраструктуры информационного общества" государственной программы Ленинградской области "Информационное общество в Ленинградской области"</t>
  </si>
  <si>
    <t>6020000</t>
  </si>
  <si>
    <t>Подпрограмма "Обеспечение информационной безопасности информационного общества" государственной программы Ленинградской области "Информационное общество в Ленинградской области"</t>
  </si>
  <si>
    <t>6030000</t>
  </si>
  <si>
    <t>Подпрограмма "Развитие электронного правительства Ленинградской области" государственной программы Ленинградской области "Информационное общество в Ленинградской области"</t>
  </si>
  <si>
    <t>6040000</t>
  </si>
  <si>
    <t>Подпрограмма "Внедрение спутниковых навигационных технологий с использованием системы ГЛОНАСС и других результатов космической деятельности в интересах социально-экономического развития Ленинградской области" государственной программы Ленинградской области "Информационное общество в Ленинградской области"</t>
  </si>
  <si>
    <t>6050000</t>
  </si>
  <si>
    <t>Подпрограмма "Создание и развитие системы государственных и муниципальных закупок Ленинградской области на основе положений контрактной системы в сфере закупок товаров, работ, услуг для обеспечения государственных и муниципальных нужд" государственной программы Ленинградской области "Информационное общество в Ленинградской области"</t>
  </si>
  <si>
    <t>6100000</t>
  </si>
  <si>
    <t>Государственная программа Ленинградской области "Стимулирование экономической активности Ленинградской области"</t>
  </si>
  <si>
    <t>6110000</t>
  </si>
  <si>
    <t>Подпрограмма "Обеспечение благоприятного инвестиционного климата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</si>
  <si>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6120000</t>
  </si>
  <si>
    <t>Подпрограмма "Развитие промышленности и инноваций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</si>
  <si>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6130000</t>
  </si>
  <si>
    <t>Подпрограмма "Совершенствование системы стратегического управления социально-экономическим развитием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</si>
  <si>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6140000</t>
  </si>
  <si>
    <t>Подпрограмма "Развитие рынка труда и содействие занятости населения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</si>
  <si>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6150000</t>
  </si>
  <si>
    <t>Подпрограмма "Развитие малого, среднего предпринимательства и потребительского рынка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</si>
  <si>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6160000</t>
  </si>
  <si>
    <t>Подпрограмма "Развитие международных и межрегиональных связей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</si>
  <si>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6180000</t>
  </si>
  <si>
    <t>Подпрограмма "Развитие объединенного пилотного инновационного территориального кластера медицинской, фармацевтической промышленности, радиационных технологий на территории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</si>
  <si>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6190000</t>
  </si>
  <si>
    <t>Подпрограмма "Улучшение условий и охраны труда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</si>
  <si>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6200000</t>
  </si>
  <si>
    <t>Государственная программа Ленинградской области "Развитие автомобильных дорог Ленинградской области"</t>
  </si>
  <si>
    <t>6210000</t>
  </si>
  <si>
    <t>Подпрограмма "Развитие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</si>
  <si>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6220000</t>
  </si>
  <si>
    <t>Подпрограмма "Поддержание существующей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</si>
  <si>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6230000</t>
  </si>
  <si>
    <t>Подпрограмма "Содержание и управление дорожным хозяйством" государственной программы Ленинградской области "Развитие автомобильных дорог Ленинградской области"</t>
  </si>
  <si>
    <t>6240000</t>
  </si>
  <si>
    <t>Подпрограмма "Повышение безопасности дорожного движения в Ленинградской области" государственной программы Ленинградской области "Развитие автомобильных дорог Ленинградской области"</t>
  </si>
  <si>
    <t>6300000</t>
  </si>
  <si>
    <t>Государственная программа Ленинградской области "Развитие сельского хозяйства Ленинградской области"</t>
  </si>
  <si>
    <t>6310000</t>
  </si>
  <si>
    <t>Подпрограмма "Развитие отраслей растениеводства" государственной программы Ленинградской области "Развитие сельского хозяйства Ленинградской области"</t>
  </si>
  <si>
    <t>6320000</t>
  </si>
  <si>
    <t>Подпрограмма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</si>
  <si>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6330000</t>
  </si>
  <si>
    <t>Подпрограмма "Развитие пищевой, перерабатывающей промышленности и рыбохозяйственного комплекса" государственной программы Ленинградской области "Развитие сельского хозяйства Ленинградской области"</t>
  </si>
  <si>
    <t>6340000</t>
  </si>
  <si>
    <t>Подпрограмма "Поддержка малых форм хозяйствования" государственной программы Ленинградской области "Развитие сельского хозяйства Ленинградской области"</t>
  </si>
  <si>
    <t>6350000</t>
  </si>
  <si>
    <t>Подпрограмма "Техническая и технологическая модернизация, инновационное развитие" государственной программы Ленинградской области "Развитие сельского хозяйства Ленинградской области"</t>
  </si>
  <si>
    <t>6360000</t>
  </si>
  <si>
    <t>Подпрограмма "Обеспечение реализации государственной программы Ленинградской области "Развитие сельского хозяйства Ленинградской области" государственной программы Ленинградской области "Развитие сельского хозяйства Ленинградской области"</t>
  </si>
  <si>
    <t>6370000</t>
  </si>
  <si>
    <t>Подпрограмма "Устойчивое развитие сельских территорий Ленинградской области на 2014 - 2017 годы и на период до 2020 года" государственной программы Ленинградской области "Развитие сельского хозяйства Ленинградской области"</t>
  </si>
  <si>
    <t>6380000</t>
  </si>
  <si>
    <t>Подпрограмма "Развитие мелиорации земель сельскохозяйственного назначения Ленинградской области на 2014-2020 годы" государственной программы Ленинградской области "Развитие сельского хозяйства Ленинградской области"</t>
  </si>
  <si>
    <t>6400000</t>
  </si>
  <si>
    <t>Государственная программа Ленинградской области "Управление государственными финансами и государственным долгом Ленинградской области"</t>
  </si>
  <si>
    <t>6410000</t>
  </si>
  <si>
    <t>Подпрограмма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</si>
  <si>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6420000</t>
  </si>
  <si>
    <t>Подпрограмма "Управление государственным долгом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</si>
  <si>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6500000</t>
  </si>
  <si>
    <t>Государственная программа Ленинградской области "Повышение эффективности государственного управления и снижение административных барьеров при предоставлении государственных и муниципальных услуг в Ленинградской области"</t>
  </si>
  <si>
    <t>6510000</t>
  </si>
  <si>
    <t>Подпрограмма "Развитие государственной гражданской службы Ленинградской области" государственной программы Ленинградской области "Повышение эффективности государственного управления и снижение административных барьеров при предоставлении государственных и муниципальных услуг в Ленинградской области"</t>
  </si>
  <si>
    <t>6530000</t>
  </si>
  <si>
    <t>Подпрограмма "Снижение административных барьеров при предоставлении государственных и муниципальных услуг в Ленинградской области" государственной программы Ленинградской области "Повышение эффективности государственного управления и снижение административных барьеров при предоставлении государственных и муниципальных услуг в Ленинградской области"</t>
  </si>
  <si>
    <t>6600000</t>
  </si>
  <si>
    <t>Государственная программа Ленинградской области "Устойчивое общественное развитие в Ленинградской области"</t>
  </si>
  <si>
    <t>6610000</t>
  </si>
  <si>
    <t>Подпрограмма "Гармонизация межнациональных и межконфессиональных отношений в Ленинградской области на 2014 - 2016 годы" государственной программы Ленинградской области "Устойчивое общественное развитие в Ленинградской области"</t>
  </si>
  <si>
    <t>6620000</t>
  </si>
  <si>
    <t>Подпрограмма "Поддержка этнокультурной самобытности коренных малочисленных народов, проживающих на территории Ленинградской области на 2014 - 2016 годы" государственной программы Ленинградской области "Устойчивое общественное развитие в Ленинградской области"</t>
  </si>
  <si>
    <t>6630000</t>
  </si>
  <si>
    <t>Подпрограмма "Создание условий для эффективного выполнения органами местного самоуправления своих полномочий на 2014 - 2016 годы" государственной программы Ленинградской области "Устойчивое общественное развитие в Ленинградской области"</t>
  </si>
  <si>
    <t>6640000</t>
  </si>
  <si>
    <t>Подпрограмма "Развитие системы защиты прав потребителей в Ленинградской области на 2014 - 2016 годы" государственной программы Ленинградской области "Устойчивое общественное развитие в Ленинградской области"</t>
  </si>
  <si>
    <t>6650000</t>
  </si>
  <si>
    <t>Подпрограмма "Общество и власть на 2014 - 2016 годы" государственной программы Ленинградской области "Устойчивое общественное развитие в Ленинградской области"</t>
  </si>
  <si>
    <t>6660000</t>
  </si>
  <si>
    <t>Подпрограмма "Молодежь Ленинградской области на 2014 - 2016 годы" государственной программы Ленинградской области "Устойчивое общественное развитие в Ленинградской области"</t>
  </si>
  <si>
    <t>6670000</t>
  </si>
  <si>
    <t>Подпрограмма "Патриотическое воспитание "Область Славы!" на 2014 - 2016 годы" государственной программы Ленинградской области "Устойчивое общественное развитие в Ленинградской области"</t>
  </si>
  <si>
    <t>6680000</t>
  </si>
  <si>
    <t>Подпрограмма "Профилактика асоциального поведения в молодежной среде на 2014 - 2016 годы" государственной программы Ленинградской области "Устойчивое общественное развитие в Ленинградской области"</t>
  </si>
  <si>
    <t>6690000</t>
  </si>
  <si>
    <t>Подпрограмма "Государственная поддержка социально ориентированных некоммерческих организаций на 2014 - 2016 годы" государственной программы Ленинградской области "Устойчивое общественное развитие в Ленинградской области"</t>
  </si>
  <si>
    <t xml:space="preserve">Информация об исполнении областного бюджета Ленинградской области в 2015 году                                                                                    по государственным программам и непрограммным направлениям                     </t>
  </si>
  <si>
    <t>Наименование программы (подпрограммы)</t>
  </si>
  <si>
    <t>Утвержденные бюджетные назначения 2015 года</t>
  </si>
  <si>
    <t>Процент исполнения</t>
  </si>
  <si>
    <t>1</t>
  </si>
  <si>
    <t>2</t>
  </si>
  <si>
    <t>3</t>
  </si>
  <si>
    <t>4</t>
  </si>
  <si>
    <t>5</t>
  </si>
  <si>
    <t>Исполнено на 01.01.2016 г.</t>
  </si>
  <si>
    <t>ИТОГО по государственным програмам (подпрограммам) на 01.01.16г</t>
  </si>
  <si>
    <t>ИТОГО по непрограммным расходам на 01.01.16г</t>
  </si>
  <si>
    <t>ИТОГО РАСХОДОВ на 01.01.16г</t>
  </si>
  <si>
    <t>Приложение 8</t>
  </si>
  <si>
    <t>по состоянию на 1 января 2016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</si>
</sst>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?"/>
  </numFmts>
  <fonts count="3" x14ac:knownFonts="1">
    <font>
      <sz val="10"/>
      <name val="Arial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right" vertical="top" wrapText="1"/>
    </xf>
    <xf numFmtId="49" fontId="2" fillId="0" borderId="1" xfId="0" applyNumberFormat="1" applyFont="1" applyBorder="1" applyAlignment="1">
      <alignment horizontal="center" vertical="top" wrapText="1"/>
    </xf>
    <xf numFmtId="49" fontId="2" fillId="2" borderId="1" xfId="0" applyNumberFormat="1" applyFont="1" applyFill="1" applyBorder="1" applyAlignment="1">
      <alignment horizontal="center" vertical="top" wrapText="1" shrinkToFit="1"/>
    </xf>
    <xf numFmtId="49" fontId="2" fillId="2" borderId="1" xfId="0" applyNumberFormat="1" applyFont="1" applyFill="1" applyBorder="1" applyAlignment="1">
      <alignment horizontal="left" vertical="top" wrapText="1" shrinkToFit="1"/>
    </xf>
    <xf numFmtId="164" fontId="2" fillId="2" borderId="1" xfId="0" applyNumberFormat="1" applyFont="1" applyFill="1" applyBorder="1" applyAlignment="1">
      <alignment horizontal="center" vertical="top" wrapText="1" shrinkToFit="1"/>
    </xf>
    <xf numFmtId="49" fontId="1" fillId="0" borderId="1" xfId="0" applyNumberFormat="1" applyFont="1" applyBorder="1" applyAlignment="1">
      <alignment horizontal="center" vertical="top" wrapText="1" shrinkToFit="1"/>
    </xf>
    <xf numFmtId="49" fontId="1" fillId="0" borderId="1" xfId="0" applyNumberFormat="1" applyFont="1" applyBorder="1" applyAlignment="1">
      <alignment horizontal="left" vertical="top" wrapText="1" shrinkToFit="1"/>
    </xf>
    <xf numFmtId="164" fontId="1" fillId="0" borderId="1" xfId="0" applyNumberFormat="1" applyFont="1" applyBorder="1" applyAlignment="1">
      <alignment horizontal="center" vertical="top" wrapText="1" shrinkToFit="1"/>
    </xf>
    <xf numFmtId="165" fontId="1" fillId="0" borderId="1" xfId="0" applyNumberFormat="1" applyFont="1" applyBorder="1" applyAlignment="1">
      <alignment horizontal="left" vertical="top" wrapText="1" shrinkToFit="1"/>
    </xf>
    <xf numFmtId="49" fontId="2" fillId="0" borderId="1" xfId="0" applyNumberFormat="1" applyFont="1" applyBorder="1" applyAlignment="1">
      <alignment horizontal="center" vertical="top" wrapText="1" shrinkToFit="1"/>
    </xf>
    <xf numFmtId="49" fontId="2" fillId="0" borderId="1" xfId="0" applyNumberFormat="1" applyFont="1" applyBorder="1" applyAlignment="1">
      <alignment horizontal="left" vertical="top" wrapText="1" shrinkToFit="1"/>
    </xf>
    <xf numFmtId="164" fontId="2" fillId="0" borderId="1" xfId="0" applyNumberFormat="1" applyFont="1" applyBorder="1" applyAlignment="1">
      <alignment horizontal="center" vertical="top" wrapText="1" shrinkToFit="1"/>
    </xf>
    <xf numFmtId="0" fontId="2" fillId="0" borderId="0" xfId="0" applyFont="1" applyAlignment="1">
      <alignment horizontal="center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0" xfId="0" applyFont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E128"/>
  <sheetViews>
    <sheetView showGridLines="0" tabSelected="1" zoomScaleNormal="100" workbookViewId="0">
      <selection activeCell="A3" sqref="A3:E3"/>
    </sheetView>
  </sheetViews>
  <sheetFormatPr defaultRowHeight="15.75" outlineLevelRow="1" x14ac:dyDescent="0.2"/>
  <cols>
    <col min="1" max="1" width="9.28515625" style="1" customWidth="1"/>
    <col min="2" max="2" width="45.5703125" style="1" customWidth="1"/>
    <col min="3" max="3" width="16.85546875" style="1" customWidth="1"/>
    <col min="4" max="4" width="16.28515625" style="1" customWidth="1"/>
    <col min="5" max="5" width="13.140625" style="1" customWidth="1"/>
    <col min="6" max="16384" width="9.140625" style="1"/>
  </cols>
  <sheetData>
    <row r="1" spans="1:5" x14ac:dyDescent="0.2">
      <c r="D1" s="16" t="s">
        <v>249</v>
      </c>
      <c r="E1" s="16"/>
    </row>
    <row r="2" spans="1:5" x14ac:dyDescent="0.2">
      <c r="D2" s="2"/>
      <c r="E2" s="2"/>
    </row>
    <row r="3" spans="1:5" ht="31.5" customHeight="1" x14ac:dyDescent="0.2">
      <c r="A3" s="14" t="s">
        <v>236</v>
      </c>
      <c r="B3" s="14"/>
      <c r="C3" s="14"/>
      <c r="D3" s="14"/>
      <c r="E3" s="14"/>
    </row>
    <row r="4" spans="1:5" x14ac:dyDescent="0.2">
      <c r="A4" s="14" t="s">
        <v>250</v>
      </c>
      <c r="B4" s="14"/>
      <c r="C4" s="14"/>
      <c r="D4" s="14"/>
      <c r="E4" s="14"/>
    </row>
    <row r="5" spans="1:5" x14ac:dyDescent="0.2">
      <c r="E5" s="2" t="s">
        <v>0</v>
      </c>
    </row>
    <row r="6" spans="1:5" ht="63" x14ac:dyDescent="0.2">
      <c r="A6" s="3" t="s">
        <v>1</v>
      </c>
      <c r="B6" s="3" t="s">
        <v>237</v>
      </c>
      <c r="C6" s="3" t="s">
        <v>238</v>
      </c>
      <c r="D6" s="3" t="s">
        <v>245</v>
      </c>
      <c r="E6" s="3" t="s">
        <v>239</v>
      </c>
    </row>
    <row r="7" spans="1:5" x14ac:dyDescent="0.2">
      <c r="A7" s="3" t="s">
        <v>240</v>
      </c>
      <c r="B7" s="3" t="s">
        <v>241</v>
      </c>
      <c r="C7" s="3" t="s">
        <v>242</v>
      </c>
      <c r="D7" s="3" t="s">
        <v>243</v>
      </c>
      <c r="E7" s="3" t="s">
        <v>244</v>
      </c>
    </row>
    <row r="8" spans="1:5" ht="63" x14ac:dyDescent="0.2">
      <c r="A8" s="4" t="s">
        <v>2</v>
      </c>
      <c r="B8" s="5" t="s">
        <v>3</v>
      </c>
      <c r="C8" s="6">
        <v>17593107.5</v>
      </c>
      <c r="D8" s="6">
        <v>16885254.699999999</v>
      </c>
      <c r="E8" s="6">
        <f>D8/C8*100</f>
        <v>95.976533423671739</v>
      </c>
    </row>
    <row r="9" spans="1:5" ht="78.75" outlineLevel="1" x14ac:dyDescent="0.2">
      <c r="A9" s="7" t="s">
        <v>4</v>
      </c>
      <c r="B9" s="8" t="s">
        <v>5</v>
      </c>
      <c r="C9" s="9">
        <v>1484053</v>
      </c>
      <c r="D9" s="9">
        <v>1406587.2</v>
      </c>
      <c r="E9" s="9">
        <f t="shared" ref="E9:E72" si="0">D9/C9*100</f>
        <v>94.780119038875284</v>
      </c>
    </row>
    <row r="10" spans="1:5" ht="141.75" outlineLevel="1" x14ac:dyDescent="0.2">
      <c r="A10" s="7" t="s">
        <v>6</v>
      </c>
      <c r="B10" s="10" t="s">
        <v>7</v>
      </c>
      <c r="C10" s="9">
        <v>4114429.2</v>
      </c>
      <c r="D10" s="9">
        <v>4096080</v>
      </c>
      <c r="E10" s="9">
        <f t="shared" si="0"/>
        <v>99.554028053271637</v>
      </c>
    </row>
    <row r="11" spans="1:5" ht="63" outlineLevel="1" x14ac:dyDescent="0.2">
      <c r="A11" s="7" t="s">
        <v>8</v>
      </c>
      <c r="B11" s="8" t="s">
        <v>9</v>
      </c>
      <c r="C11" s="9">
        <v>112456</v>
      </c>
      <c r="D11" s="9">
        <v>91998.6</v>
      </c>
      <c r="E11" s="9">
        <f t="shared" si="0"/>
        <v>81.808529558227221</v>
      </c>
    </row>
    <row r="12" spans="1:5" ht="94.5" outlineLevel="1" x14ac:dyDescent="0.2">
      <c r="A12" s="7" t="s">
        <v>10</v>
      </c>
      <c r="B12" s="8" t="s">
        <v>11</v>
      </c>
      <c r="C12" s="9">
        <v>699549.7</v>
      </c>
      <c r="D12" s="9">
        <v>699123.8</v>
      </c>
      <c r="E12" s="9">
        <f t="shared" si="0"/>
        <v>99.939117978322358</v>
      </c>
    </row>
    <row r="13" spans="1:5" ht="78.75" outlineLevel="1" x14ac:dyDescent="0.2">
      <c r="A13" s="7" t="s">
        <v>12</v>
      </c>
      <c r="B13" s="8" t="s">
        <v>13</v>
      </c>
      <c r="C13" s="9">
        <v>271049.3</v>
      </c>
      <c r="D13" s="9">
        <v>271046.8</v>
      </c>
      <c r="E13" s="9">
        <f t="shared" si="0"/>
        <v>99.999077658566165</v>
      </c>
    </row>
    <row r="14" spans="1:5" ht="78.75" outlineLevel="1" x14ac:dyDescent="0.2">
      <c r="A14" s="7" t="s">
        <v>14</v>
      </c>
      <c r="B14" s="8" t="s">
        <v>15</v>
      </c>
      <c r="C14" s="9">
        <v>2739127.9</v>
      </c>
      <c r="D14" s="9">
        <v>2735662.4</v>
      </c>
      <c r="E14" s="9">
        <f t="shared" si="0"/>
        <v>99.87348162895205</v>
      </c>
    </row>
    <row r="15" spans="1:5" ht="94.5" outlineLevel="1" x14ac:dyDescent="0.2">
      <c r="A15" s="7" t="s">
        <v>16</v>
      </c>
      <c r="B15" s="8" t="s">
        <v>17</v>
      </c>
      <c r="C15" s="9">
        <v>740023.9</v>
      </c>
      <c r="D15" s="9">
        <v>739624.5</v>
      </c>
      <c r="E15" s="9">
        <f t="shared" si="0"/>
        <v>99.946028770151884</v>
      </c>
    </row>
    <row r="16" spans="1:5" ht="78.75" outlineLevel="1" x14ac:dyDescent="0.2">
      <c r="A16" s="7" t="s">
        <v>18</v>
      </c>
      <c r="B16" s="8" t="s">
        <v>19</v>
      </c>
      <c r="C16" s="9">
        <v>19181.599999999999</v>
      </c>
      <c r="D16" s="9">
        <v>19176.099999999999</v>
      </c>
      <c r="E16" s="9">
        <f t="shared" si="0"/>
        <v>99.971326688076061</v>
      </c>
    </row>
    <row r="17" spans="1:5" ht="94.5" outlineLevel="1" x14ac:dyDescent="0.2">
      <c r="A17" s="7" t="s">
        <v>20</v>
      </c>
      <c r="B17" s="8" t="s">
        <v>21</v>
      </c>
      <c r="C17" s="9">
        <v>377564.9</v>
      </c>
      <c r="D17" s="9">
        <v>269625.09999999998</v>
      </c>
      <c r="E17" s="9">
        <f t="shared" si="0"/>
        <v>71.411590431207969</v>
      </c>
    </row>
    <row r="18" spans="1:5" ht="94.5" outlineLevel="1" x14ac:dyDescent="0.2">
      <c r="A18" s="7" t="s">
        <v>22</v>
      </c>
      <c r="B18" s="8" t="s">
        <v>23</v>
      </c>
      <c r="C18" s="9">
        <v>5275466.2</v>
      </c>
      <c r="D18" s="9">
        <v>5275466.2</v>
      </c>
      <c r="E18" s="9">
        <f t="shared" si="0"/>
        <v>100</v>
      </c>
    </row>
    <row r="19" spans="1:5" ht="126" outlineLevel="1" x14ac:dyDescent="0.2">
      <c r="A19" s="7" t="s">
        <v>24</v>
      </c>
      <c r="B19" s="10" t="s">
        <v>25</v>
      </c>
      <c r="C19" s="9">
        <v>1760205.8</v>
      </c>
      <c r="D19" s="9">
        <v>1280863.8999999999</v>
      </c>
      <c r="E19" s="9">
        <f t="shared" si="0"/>
        <v>72.767849077647611</v>
      </c>
    </row>
    <row r="20" spans="1:5" ht="47.25" x14ac:dyDescent="0.2">
      <c r="A20" s="4" t="s">
        <v>26</v>
      </c>
      <c r="B20" s="5" t="s">
        <v>27</v>
      </c>
      <c r="C20" s="6">
        <v>19775149.5</v>
      </c>
      <c r="D20" s="6">
        <v>19417652.199999999</v>
      </c>
      <c r="E20" s="6">
        <f t="shared" si="0"/>
        <v>98.192189141224944</v>
      </c>
    </row>
    <row r="21" spans="1:5" ht="78.75" outlineLevel="1" x14ac:dyDescent="0.2">
      <c r="A21" s="11" t="s">
        <v>28</v>
      </c>
      <c r="B21" s="12" t="s">
        <v>29</v>
      </c>
      <c r="C21" s="13">
        <v>6481909.2999999998</v>
      </c>
      <c r="D21" s="13">
        <v>6391886.5999999996</v>
      </c>
      <c r="E21" s="13">
        <f t="shared" si="0"/>
        <v>98.611170014365982</v>
      </c>
    </row>
    <row r="22" spans="1:5" ht="94.5" outlineLevel="1" x14ac:dyDescent="0.2">
      <c r="A22" s="7" t="s">
        <v>30</v>
      </c>
      <c r="B22" s="8" t="s">
        <v>31</v>
      </c>
      <c r="C22" s="9">
        <v>9861267.5</v>
      </c>
      <c r="D22" s="9">
        <v>9693155.8000000007</v>
      </c>
      <c r="E22" s="9">
        <f t="shared" si="0"/>
        <v>98.295232331949222</v>
      </c>
    </row>
    <row r="23" spans="1:5" ht="78.75" outlineLevel="1" x14ac:dyDescent="0.2">
      <c r="A23" s="7" t="s">
        <v>32</v>
      </c>
      <c r="B23" s="8" t="s">
        <v>33</v>
      </c>
      <c r="C23" s="9">
        <v>160963.29999999999</v>
      </c>
      <c r="D23" s="9">
        <v>147153.79999999999</v>
      </c>
      <c r="E23" s="9">
        <f t="shared" si="0"/>
        <v>91.420715156809038</v>
      </c>
    </row>
    <row r="24" spans="1:5" ht="94.5" outlineLevel="1" x14ac:dyDescent="0.2">
      <c r="A24" s="7" t="s">
        <v>34</v>
      </c>
      <c r="B24" s="8" t="s">
        <v>35</v>
      </c>
      <c r="C24" s="9">
        <v>515069.5</v>
      </c>
      <c r="D24" s="9">
        <v>490834</v>
      </c>
      <c r="E24" s="9">
        <f t="shared" si="0"/>
        <v>95.294712655282439</v>
      </c>
    </row>
    <row r="25" spans="1:5" ht="78.75" outlineLevel="1" x14ac:dyDescent="0.2">
      <c r="A25" s="7" t="s">
        <v>36</v>
      </c>
      <c r="B25" s="8" t="s">
        <v>37</v>
      </c>
      <c r="C25" s="9">
        <v>172568.8</v>
      </c>
      <c r="D25" s="9">
        <v>172529.9</v>
      </c>
      <c r="E25" s="9">
        <f t="shared" si="0"/>
        <v>99.977458265920603</v>
      </c>
    </row>
    <row r="26" spans="1:5" ht="78.75" outlineLevel="1" x14ac:dyDescent="0.2">
      <c r="A26" s="7" t="s">
        <v>38</v>
      </c>
      <c r="B26" s="8" t="s">
        <v>39</v>
      </c>
      <c r="C26" s="9">
        <v>2231082.5</v>
      </c>
      <c r="D26" s="9">
        <v>2171108.6</v>
      </c>
      <c r="E26" s="9">
        <f t="shared" si="0"/>
        <v>97.31189232132833</v>
      </c>
    </row>
    <row r="27" spans="1:5" ht="110.25" outlineLevel="1" x14ac:dyDescent="0.2">
      <c r="A27" s="7" t="s">
        <v>40</v>
      </c>
      <c r="B27" s="8" t="s">
        <v>41</v>
      </c>
      <c r="C27" s="9">
        <v>293179.7</v>
      </c>
      <c r="D27" s="9">
        <v>291901.3</v>
      </c>
      <c r="E27" s="9">
        <f t="shared" si="0"/>
        <v>99.56395343879538</v>
      </c>
    </row>
    <row r="28" spans="1:5" ht="94.5" outlineLevel="1" x14ac:dyDescent="0.2">
      <c r="A28" s="7" t="s">
        <v>42</v>
      </c>
      <c r="B28" s="8" t="s">
        <v>43</v>
      </c>
      <c r="C28" s="9">
        <v>59109</v>
      </c>
      <c r="D28" s="9">
        <v>59082.2</v>
      </c>
      <c r="E28" s="9">
        <f t="shared" si="0"/>
        <v>99.95466003485086</v>
      </c>
    </row>
    <row r="29" spans="1:5" ht="63" x14ac:dyDescent="0.2">
      <c r="A29" s="4" t="s">
        <v>44</v>
      </c>
      <c r="B29" s="5" t="s">
        <v>45</v>
      </c>
      <c r="C29" s="6">
        <v>13483144.800000001</v>
      </c>
      <c r="D29" s="6">
        <v>13101727.699999999</v>
      </c>
      <c r="E29" s="6">
        <f t="shared" si="0"/>
        <v>97.171156242422001</v>
      </c>
    </row>
    <row r="30" spans="1:5" ht="94.5" outlineLevel="1" x14ac:dyDescent="0.2">
      <c r="A30" s="7" t="s">
        <v>46</v>
      </c>
      <c r="B30" s="8" t="s">
        <v>47</v>
      </c>
      <c r="C30" s="9">
        <v>7419436.9000000004</v>
      </c>
      <c r="D30" s="9">
        <v>7110917.5999999996</v>
      </c>
      <c r="E30" s="9">
        <f t="shared" si="0"/>
        <v>95.841742383441513</v>
      </c>
    </row>
    <row r="31" spans="1:5" ht="83.25" customHeight="1" outlineLevel="1" x14ac:dyDescent="0.2">
      <c r="A31" s="7" t="s">
        <v>48</v>
      </c>
      <c r="B31" s="8" t="s">
        <v>49</v>
      </c>
      <c r="C31" s="9">
        <v>2760577.8</v>
      </c>
      <c r="D31" s="9">
        <v>2711343.2</v>
      </c>
      <c r="E31" s="9">
        <f t="shared" si="0"/>
        <v>98.216511050693825</v>
      </c>
    </row>
    <row r="32" spans="1:5" ht="81.75" customHeight="1" outlineLevel="1" x14ac:dyDescent="0.2">
      <c r="A32" s="7" t="s">
        <v>50</v>
      </c>
      <c r="B32" s="8" t="s">
        <v>51</v>
      </c>
      <c r="C32" s="9">
        <v>2814645.4</v>
      </c>
      <c r="D32" s="9">
        <v>2794669.8</v>
      </c>
      <c r="E32" s="9">
        <f t="shared" si="0"/>
        <v>99.290297811582235</v>
      </c>
    </row>
    <row r="33" spans="1:5" ht="79.5" customHeight="1" outlineLevel="1" x14ac:dyDescent="0.2">
      <c r="A33" s="7" t="s">
        <v>52</v>
      </c>
      <c r="B33" s="8" t="s">
        <v>53</v>
      </c>
      <c r="C33" s="9">
        <v>411215.2</v>
      </c>
      <c r="D33" s="9">
        <v>411215.2</v>
      </c>
      <c r="E33" s="9">
        <f t="shared" si="0"/>
        <v>100</v>
      </c>
    </row>
    <row r="34" spans="1:5" ht="93.75" customHeight="1" outlineLevel="1" x14ac:dyDescent="0.2">
      <c r="A34" s="7" t="s">
        <v>54</v>
      </c>
      <c r="B34" s="8" t="s">
        <v>55</v>
      </c>
      <c r="C34" s="9">
        <v>4008.2</v>
      </c>
      <c r="D34" s="9">
        <v>4008.2</v>
      </c>
      <c r="E34" s="9">
        <f t="shared" si="0"/>
        <v>100</v>
      </c>
    </row>
    <row r="35" spans="1:5" ht="96" customHeight="1" outlineLevel="1" x14ac:dyDescent="0.2">
      <c r="A35" s="7" t="s">
        <v>56</v>
      </c>
      <c r="B35" s="8" t="s">
        <v>57</v>
      </c>
      <c r="C35" s="9">
        <v>73261.3</v>
      </c>
      <c r="D35" s="9">
        <v>69573.7</v>
      </c>
      <c r="E35" s="9">
        <f t="shared" si="0"/>
        <v>94.966510285785262</v>
      </c>
    </row>
    <row r="36" spans="1:5" ht="63" x14ac:dyDescent="0.2">
      <c r="A36" s="4" t="s">
        <v>58</v>
      </c>
      <c r="B36" s="5" t="s">
        <v>59</v>
      </c>
      <c r="C36" s="6">
        <v>1776590.5</v>
      </c>
      <c r="D36" s="6">
        <v>1449201.5</v>
      </c>
      <c r="E36" s="6">
        <f t="shared" si="0"/>
        <v>81.572061766625453</v>
      </c>
    </row>
    <row r="37" spans="1:5" ht="94.5" outlineLevel="1" x14ac:dyDescent="0.2">
      <c r="A37" s="7" t="s">
        <v>60</v>
      </c>
      <c r="B37" s="8" t="s">
        <v>61</v>
      </c>
      <c r="C37" s="9">
        <v>10556.8</v>
      </c>
      <c r="D37" s="9">
        <v>10541.3</v>
      </c>
      <c r="E37" s="9">
        <f t="shared" si="0"/>
        <v>99.853175204607453</v>
      </c>
    </row>
    <row r="38" spans="1:5" ht="94.5" outlineLevel="1" x14ac:dyDescent="0.2">
      <c r="A38" s="7" t="s">
        <v>62</v>
      </c>
      <c r="B38" s="8" t="s">
        <v>63</v>
      </c>
      <c r="C38" s="9">
        <v>232342.2</v>
      </c>
      <c r="D38" s="9">
        <v>232128.8</v>
      </c>
      <c r="E38" s="9">
        <f t="shared" si="0"/>
        <v>99.908152716123027</v>
      </c>
    </row>
    <row r="39" spans="1:5" ht="110.25" outlineLevel="1" x14ac:dyDescent="0.2">
      <c r="A39" s="7" t="s">
        <v>64</v>
      </c>
      <c r="B39" s="8" t="s">
        <v>65</v>
      </c>
      <c r="C39" s="9">
        <v>4780.2</v>
      </c>
      <c r="D39" s="9">
        <v>4764.5</v>
      </c>
      <c r="E39" s="9">
        <f t="shared" si="0"/>
        <v>99.671561859336435</v>
      </c>
    </row>
    <row r="40" spans="1:5" ht="94.5" outlineLevel="1" x14ac:dyDescent="0.2">
      <c r="A40" s="7" t="s">
        <v>66</v>
      </c>
      <c r="B40" s="8" t="s">
        <v>67</v>
      </c>
      <c r="C40" s="9">
        <v>1528911.3</v>
      </c>
      <c r="D40" s="9">
        <v>1201766.8999999999</v>
      </c>
      <c r="E40" s="9">
        <f t="shared" si="0"/>
        <v>78.602787486756085</v>
      </c>
    </row>
    <row r="41" spans="1:5" ht="47.25" x14ac:dyDescent="0.2">
      <c r="A41" s="4" t="s">
        <v>68</v>
      </c>
      <c r="B41" s="5" t="s">
        <v>69</v>
      </c>
      <c r="C41" s="6">
        <v>1576302</v>
      </c>
      <c r="D41" s="6">
        <v>1511998.4</v>
      </c>
      <c r="E41" s="6">
        <f t="shared" si="0"/>
        <v>95.920604046686478</v>
      </c>
    </row>
    <row r="42" spans="1:5" ht="94.5" outlineLevel="1" x14ac:dyDescent="0.2">
      <c r="A42" s="7" t="s">
        <v>70</v>
      </c>
      <c r="B42" s="8" t="s">
        <v>71</v>
      </c>
      <c r="C42" s="9">
        <v>250150</v>
      </c>
      <c r="D42" s="9">
        <v>250150</v>
      </c>
      <c r="E42" s="9">
        <f t="shared" si="0"/>
        <v>100</v>
      </c>
    </row>
    <row r="43" spans="1:5" ht="94.5" outlineLevel="1" x14ac:dyDescent="0.2">
      <c r="A43" s="7" t="s">
        <v>72</v>
      </c>
      <c r="B43" s="8" t="s">
        <v>73</v>
      </c>
      <c r="C43" s="9">
        <v>320897.59999999998</v>
      </c>
      <c r="D43" s="9">
        <v>269840.2</v>
      </c>
      <c r="E43" s="9">
        <f t="shared" si="0"/>
        <v>84.089192315554882</v>
      </c>
    </row>
    <row r="44" spans="1:5" ht="94.5" outlineLevel="1" x14ac:dyDescent="0.2">
      <c r="A44" s="7" t="s">
        <v>74</v>
      </c>
      <c r="B44" s="8" t="s">
        <v>75</v>
      </c>
      <c r="C44" s="9">
        <v>324880.2</v>
      </c>
      <c r="D44" s="9">
        <v>324459</v>
      </c>
      <c r="E44" s="9">
        <f t="shared" si="0"/>
        <v>99.87035220982996</v>
      </c>
    </row>
    <row r="45" spans="1:5" ht="78.75" outlineLevel="1" x14ac:dyDescent="0.2">
      <c r="A45" s="7" t="s">
        <v>76</v>
      </c>
      <c r="B45" s="8" t="s">
        <v>77</v>
      </c>
      <c r="C45" s="9">
        <v>85498.8</v>
      </c>
      <c r="D45" s="9">
        <v>85308.1</v>
      </c>
      <c r="E45" s="9">
        <f t="shared" si="0"/>
        <v>99.776955933884466</v>
      </c>
    </row>
    <row r="46" spans="1:5" ht="78.75" outlineLevel="1" x14ac:dyDescent="0.2">
      <c r="A46" s="7" t="s">
        <v>78</v>
      </c>
      <c r="B46" s="8" t="s">
        <v>79</v>
      </c>
      <c r="C46" s="9">
        <v>553022.1</v>
      </c>
      <c r="D46" s="9">
        <v>548887.9</v>
      </c>
      <c r="E46" s="9">
        <f t="shared" si="0"/>
        <v>99.252434938856879</v>
      </c>
    </row>
    <row r="47" spans="1:5" ht="78.75" outlineLevel="1" x14ac:dyDescent="0.2">
      <c r="A47" s="7" t="s">
        <v>80</v>
      </c>
      <c r="B47" s="8" t="s">
        <v>81</v>
      </c>
      <c r="C47" s="9">
        <v>41853.199999999997</v>
      </c>
      <c r="D47" s="9">
        <v>33353.199999999997</v>
      </c>
      <c r="E47" s="9">
        <f t="shared" si="0"/>
        <v>79.690919690728549</v>
      </c>
    </row>
    <row r="48" spans="1:5" ht="63" x14ac:dyDescent="0.2">
      <c r="A48" s="4" t="s">
        <v>82</v>
      </c>
      <c r="B48" s="5" t="s">
        <v>83</v>
      </c>
      <c r="C48" s="6">
        <v>3371697.2</v>
      </c>
      <c r="D48" s="6">
        <v>3279337.5</v>
      </c>
      <c r="E48" s="6">
        <f t="shared" si="0"/>
        <v>97.260735631894818</v>
      </c>
    </row>
    <row r="49" spans="1:5" ht="126" outlineLevel="1" x14ac:dyDescent="0.2">
      <c r="A49" s="7" t="s">
        <v>84</v>
      </c>
      <c r="B49" s="10" t="s">
        <v>85</v>
      </c>
      <c r="C49" s="9">
        <v>94400</v>
      </c>
      <c r="D49" s="9">
        <v>94292.5</v>
      </c>
      <c r="E49" s="9">
        <f t="shared" si="0"/>
        <v>99.886122881355931</v>
      </c>
    </row>
    <row r="50" spans="1:5" ht="78.75" outlineLevel="1" x14ac:dyDescent="0.2">
      <c r="A50" s="7" t="s">
        <v>86</v>
      </c>
      <c r="B50" s="8" t="s">
        <v>87</v>
      </c>
      <c r="C50" s="9">
        <v>383526.1</v>
      </c>
      <c r="D50" s="9">
        <v>382649.3</v>
      </c>
      <c r="E50" s="9">
        <f t="shared" si="0"/>
        <v>99.771384528979908</v>
      </c>
    </row>
    <row r="51" spans="1:5" ht="110.25" outlineLevel="1" x14ac:dyDescent="0.2">
      <c r="A51" s="7" t="s">
        <v>88</v>
      </c>
      <c r="B51" s="8" t="s">
        <v>89</v>
      </c>
      <c r="C51" s="9">
        <v>1258934.2</v>
      </c>
      <c r="D51" s="9">
        <v>1170778.8999999999</v>
      </c>
      <c r="E51" s="9">
        <f t="shared" si="0"/>
        <v>92.997624498563937</v>
      </c>
    </row>
    <row r="52" spans="1:5" ht="110.25" outlineLevel="1" x14ac:dyDescent="0.2">
      <c r="A52" s="7" t="s">
        <v>90</v>
      </c>
      <c r="B52" s="8" t="s">
        <v>91</v>
      </c>
      <c r="C52" s="9">
        <v>225000</v>
      </c>
      <c r="D52" s="9">
        <v>225000</v>
      </c>
      <c r="E52" s="9">
        <f t="shared" si="0"/>
        <v>100</v>
      </c>
    </row>
    <row r="53" spans="1:5" ht="110.25" outlineLevel="1" x14ac:dyDescent="0.2">
      <c r="A53" s="7" t="s">
        <v>92</v>
      </c>
      <c r="B53" s="8" t="s">
        <v>93</v>
      </c>
      <c r="C53" s="9">
        <v>79564.3</v>
      </c>
      <c r="D53" s="9">
        <v>79226.5</v>
      </c>
      <c r="E53" s="9">
        <f t="shared" si="0"/>
        <v>99.575437727724619</v>
      </c>
    </row>
    <row r="54" spans="1:5" ht="173.25" outlineLevel="1" x14ac:dyDescent="0.2">
      <c r="A54" s="7" t="s">
        <v>94</v>
      </c>
      <c r="B54" s="10" t="s">
        <v>95</v>
      </c>
      <c r="C54" s="9">
        <v>763920.4</v>
      </c>
      <c r="D54" s="9">
        <v>763920.2</v>
      </c>
      <c r="E54" s="9">
        <f t="shared" si="0"/>
        <v>99.999973819261783</v>
      </c>
    </row>
    <row r="55" spans="1:5" ht="141.75" outlineLevel="1" x14ac:dyDescent="0.2">
      <c r="A55" s="7" t="s">
        <v>96</v>
      </c>
      <c r="B55" s="10" t="s">
        <v>97</v>
      </c>
      <c r="C55" s="9">
        <v>144060.29999999999</v>
      </c>
      <c r="D55" s="9">
        <v>141875.70000000001</v>
      </c>
      <c r="E55" s="9">
        <f t="shared" si="0"/>
        <v>98.483551679400932</v>
      </c>
    </row>
    <row r="56" spans="1:5" ht="94.5" outlineLevel="1" x14ac:dyDescent="0.2">
      <c r="A56" s="7" t="s">
        <v>98</v>
      </c>
      <c r="B56" s="8" t="s">
        <v>99</v>
      </c>
      <c r="C56" s="9">
        <v>378010.5</v>
      </c>
      <c r="D56" s="9">
        <v>377656.4</v>
      </c>
      <c r="E56" s="9">
        <f t="shared" si="0"/>
        <v>99.906325353396269</v>
      </c>
    </row>
    <row r="57" spans="1:5" ht="110.25" outlineLevel="1" x14ac:dyDescent="0.2">
      <c r="A57" s="7" t="s">
        <v>100</v>
      </c>
      <c r="B57" s="8" t="s">
        <v>101</v>
      </c>
      <c r="C57" s="9">
        <v>44281.5</v>
      </c>
      <c r="D57" s="9">
        <v>43938.1</v>
      </c>
      <c r="E57" s="9">
        <f t="shared" si="0"/>
        <v>99.224506848232323</v>
      </c>
    </row>
    <row r="58" spans="1:5" ht="110.25" x14ac:dyDescent="0.2">
      <c r="A58" s="4" t="s">
        <v>102</v>
      </c>
      <c r="B58" s="5" t="s">
        <v>103</v>
      </c>
      <c r="C58" s="6">
        <v>5977670.7999999998</v>
      </c>
      <c r="D58" s="6">
        <v>5689446.2000000002</v>
      </c>
      <c r="E58" s="6">
        <f t="shared" si="0"/>
        <v>95.178312596270771</v>
      </c>
    </row>
    <row r="59" spans="1:5" ht="141.75" outlineLevel="1" x14ac:dyDescent="0.2">
      <c r="A59" s="7" t="s">
        <v>104</v>
      </c>
      <c r="B59" s="10" t="s">
        <v>105</v>
      </c>
      <c r="C59" s="9">
        <v>2737593.7</v>
      </c>
      <c r="D59" s="9">
        <v>2698570.2</v>
      </c>
      <c r="E59" s="9">
        <f t="shared" si="0"/>
        <v>98.574532809598452</v>
      </c>
    </row>
    <row r="60" spans="1:5" ht="173.25" outlineLevel="1" x14ac:dyDescent="0.2">
      <c r="A60" s="7" t="s">
        <v>106</v>
      </c>
      <c r="B60" s="10" t="s">
        <v>107</v>
      </c>
      <c r="C60" s="9">
        <v>500954.3</v>
      </c>
      <c r="D60" s="9">
        <v>480091</v>
      </c>
      <c r="E60" s="9">
        <f t="shared" si="0"/>
        <v>95.835288767857676</v>
      </c>
    </row>
    <row r="61" spans="1:5" ht="141.75" outlineLevel="1" x14ac:dyDescent="0.2">
      <c r="A61" s="7" t="s">
        <v>108</v>
      </c>
      <c r="B61" s="10" t="s">
        <v>109</v>
      </c>
      <c r="C61" s="9">
        <v>682738.6</v>
      </c>
      <c r="D61" s="9">
        <v>597910</v>
      </c>
      <c r="E61" s="9">
        <f t="shared" si="0"/>
        <v>87.575244756924548</v>
      </c>
    </row>
    <row r="62" spans="1:5" ht="157.5" outlineLevel="1" x14ac:dyDescent="0.2">
      <c r="A62" s="7" t="s">
        <v>110</v>
      </c>
      <c r="B62" s="10" t="s">
        <v>111</v>
      </c>
      <c r="C62" s="9">
        <v>1942021</v>
      </c>
      <c r="D62" s="9">
        <v>1799710</v>
      </c>
      <c r="E62" s="9">
        <f t="shared" si="0"/>
        <v>92.672015390152836</v>
      </c>
    </row>
    <row r="63" spans="1:5" ht="189" outlineLevel="1" x14ac:dyDescent="0.2">
      <c r="A63" s="7" t="s">
        <v>112</v>
      </c>
      <c r="B63" s="10" t="s">
        <v>113</v>
      </c>
      <c r="C63" s="9">
        <v>22660.2</v>
      </c>
      <c r="D63" s="9">
        <v>22308.799999999999</v>
      </c>
      <c r="E63" s="9">
        <f t="shared" si="0"/>
        <v>98.449263466341861</v>
      </c>
    </row>
    <row r="64" spans="1:5" ht="157.5" outlineLevel="1" x14ac:dyDescent="0.2">
      <c r="A64" s="7" t="s">
        <v>114</v>
      </c>
      <c r="B64" s="10" t="s">
        <v>115</v>
      </c>
      <c r="C64" s="9">
        <v>91703</v>
      </c>
      <c r="D64" s="9">
        <v>90856.2</v>
      </c>
      <c r="E64" s="9">
        <f t="shared" si="0"/>
        <v>99.076584190266402</v>
      </c>
    </row>
    <row r="65" spans="1:5" ht="47.25" x14ac:dyDescent="0.2">
      <c r="A65" s="4" t="s">
        <v>116</v>
      </c>
      <c r="B65" s="5" t="s">
        <v>117</v>
      </c>
      <c r="C65" s="6">
        <v>1485728.1</v>
      </c>
      <c r="D65" s="6">
        <v>1468848.8</v>
      </c>
      <c r="E65" s="6">
        <f t="shared" si="0"/>
        <v>98.86390383274032</v>
      </c>
    </row>
    <row r="66" spans="1:5" ht="78.75" outlineLevel="1" x14ac:dyDescent="0.2">
      <c r="A66" s="7" t="s">
        <v>118</v>
      </c>
      <c r="B66" s="8" t="s">
        <v>119</v>
      </c>
      <c r="C66" s="9">
        <v>117151.2</v>
      </c>
      <c r="D66" s="9">
        <v>113649.60000000001</v>
      </c>
      <c r="E66" s="9">
        <f t="shared" si="0"/>
        <v>97.011042140413423</v>
      </c>
    </row>
    <row r="67" spans="1:5" ht="157.5" outlineLevel="1" x14ac:dyDescent="0.2">
      <c r="A67" s="7" t="s">
        <v>120</v>
      </c>
      <c r="B67" s="10" t="s">
        <v>121</v>
      </c>
      <c r="C67" s="9">
        <v>1368576.9</v>
      </c>
      <c r="D67" s="9">
        <v>1355199.2</v>
      </c>
      <c r="E67" s="9">
        <f t="shared" si="0"/>
        <v>99.022510170966655</v>
      </c>
    </row>
    <row r="68" spans="1:5" ht="63" x14ac:dyDescent="0.2">
      <c r="A68" s="4" t="s">
        <v>122</v>
      </c>
      <c r="B68" s="5" t="s">
        <v>123</v>
      </c>
      <c r="C68" s="6">
        <v>1331491.5</v>
      </c>
      <c r="D68" s="6">
        <v>1318503.6000000001</v>
      </c>
      <c r="E68" s="6">
        <f t="shared" si="0"/>
        <v>99.024560051641345</v>
      </c>
    </row>
    <row r="69" spans="1:5" ht="63" outlineLevel="1" x14ac:dyDescent="0.2">
      <c r="A69" s="7" t="s">
        <v>124</v>
      </c>
      <c r="B69" s="8" t="s">
        <v>125</v>
      </c>
      <c r="C69" s="9">
        <v>3519.8</v>
      </c>
      <c r="D69" s="9">
        <v>3519.8</v>
      </c>
      <c r="E69" s="9">
        <f t="shared" si="0"/>
        <v>100</v>
      </c>
    </row>
    <row r="70" spans="1:5" ht="78.75" outlineLevel="1" x14ac:dyDescent="0.2">
      <c r="A70" s="7" t="s">
        <v>126</v>
      </c>
      <c r="B70" s="8" t="s">
        <v>127</v>
      </c>
      <c r="C70" s="9">
        <v>22049.3</v>
      </c>
      <c r="D70" s="9">
        <v>20352.7</v>
      </c>
      <c r="E70" s="9">
        <f t="shared" si="0"/>
        <v>92.305424662007425</v>
      </c>
    </row>
    <row r="71" spans="1:5" ht="78.75" outlineLevel="1" x14ac:dyDescent="0.2">
      <c r="A71" s="7" t="s">
        <v>128</v>
      </c>
      <c r="B71" s="8" t="s">
        <v>129</v>
      </c>
      <c r="C71" s="9">
        <v>21928.3</v>
      </c>
      <c r="D71" s="9">
        <v>19073.8</v>
      </c>
      <c r="E71" s="9">
        <f t="shared" si="0"/>
        <v>86.982575028615997</v>
      </c>
    </row>
    <row r="72" spans="1:5" ht="78.75" outlineLevel="1" x14ac:dyDescent="0.2">
      <c r="A72" s="7" t="s">
        <v>130</v>
      </c>
      <c r="B72" s="8" t="s">
        <v>131</v>
      </c>
      <c r="C72" s="9">
        <v>7073.1</v>
      </c>
      <c r="D72" s="9">
        <v>6854.1</v>
      </c>
      <c r="E72" s="9">
        <f t="shared" si="0"/>
        <v>96.903762141069677</v>
      </c>
    </row>
    <row r="73" spans="1:5" ht="63" outlineLevel="1" x14ac:dyDescent="0.2">
      <c r="A73" s="7" t="s">
        <v>132</v>
      </c>
      <c r="B73" s="8" t="s">
        <v>133</v>
      </c>
      <c r="C73" s="9">
        <v>4231.2</v>
      </c>
      <c r="D73" s="9">
        <v>3577.9</v>
      </c>
      <c r="E73" s="9">
        <f t="shared" ref="E73:E125" si="1">D73/C73*100</f>
        <v>84.559935715636243</v>
      </c>
    </row>
    <row r="74" spans="1:5" ht="63" outlineLevel="1" x14ac:dyDescent="0.2">
      <c r="A74" s="7" t="s">
        <v>134</v>
      </c>
      <c r="B74" s="8" t="s">
        <v>135</v>
      </c>
      <c r="C74" s="9">
        <v>48342.3</v>
      </c>
      <c r="D74" s="9">
        <v>47754.3</v>
      </c>
      <c r="E74" s="9">
        <f t="shared" si="1"/>
        <v>98.783673925320059</v>
      </c>
    </row>
    <row r="75" spans="1:5" ht="63" outlineLevel="1" x14ac:dyDescent="0.2">
      <c r="A75" s="7" t="s">
        <v>136</v>
      </c>
      <c r="B75" s="8" t="s">
        <v>137</v>
      </c>
      <c r="C75" s="9">
        <v>8463.2000000000007</v>
      </c>
      <c r="D75" s="9">
        <v>8463.2000000000007</v>
      </c>
      <c r="E75" s="9">
        <f t="shared" si="1"/>
        <v>100</v>
      </c>
    </row>
    <row r="76" spans="1:5" ht="63" outlineLevel="1" x14ac:dyDescent="0.2">
      <c r="A76" s="7" t="s">
        <v>138</v>
      </c>
      <c r="B76" s="8" t="s">
        <v>139</v>
      </c>
      <c r="C76" s="9">
        <v>1078365.3</v>
      </c>
      <c r="D76" s="9">
        <v>1073814.7</v>
      </c>
      <c r="E76" s="9">
        <f t="shared" si="1"/>
        <v>99.578009418515222</v>
      </c>
    </row>
    <row r="77" spans="1:5" ht="126" outlineLevel="1" x14ac:dyDescent="0.2">
      <c r="A77" s="7" t="s">
        <v>140</v>
      </c>
      <c r="B77" s="10" t="s">
        <v>141</v>
      </c>
      <c r="C77" s="9">
        <v>15859.5</v>
      </c>
      <c r="D77" s="9">
        <v>15420.1</v>
      </c>
      <c r="E77" s="9">
        <f t="shared" si="1"/>
        <v>97.229420851855352</v>
      </c>
    </row>
    <row r="78" spans="1:5" ht="63" outlineLevel="1" x14ac:dyDescent="0.2">
      <c r="A78" s="7" t="s">
        <v>142</v>
      </c>
      <c r="B78" s="8" t="s">
        <v>143</v>
      </c>
      <c r="C78" s="9">
        <v>40877.4</v>
      </c>
      <c r="D78" s="9">
        <v>39496.5</v>
      </c>
      <c r="E78" s="9">
        <f t="shared" si="1"/>
        <v>96.621849726254609</v>
      </c>
    </row>
    <row r="79" spans="1:5" ht="63" outlineLevel="1" x14ac:dyDescent="0.2">
      <c r="A79" s="7" t="s">
        <v>144</v>
      </c>
      <c r="B79" s="8" t="s">
        <v>145</v>
      </c>
      <c r="C79" s="9">
        <v>80782.2</v>
      </c>
      <c r="D79" s="9">
        <v>80176.5</v>
      </c>
      <c r="E79" s="9">
        <f t="shared" si="1"/>
        <v>99.250206109761805</v>
      </c>
    </row>
    <row r="80" spans="1:5" ht="63" x14ac:dyDescent="0.2">
      <c r="A80" s="4" t="s">
        <v>146</v>
      </c>
      <c r="B80" s="5" t="s">
        <v>147</v>
      </c>
      <c r="C80" s="6">
        <v>483716.7</v>
      </c>
      <c r="D80" s="6">
        <v>481786.5</v>
      </c>
      <c r="E80" s="6">
        <f t="shared" si="1"/>
        <v>99.600964779591024</v>
      </c>
    </row>
    <row r="81" spans="1:5" ht="78.75" outlineLevel="1" x14ac:dyDescent="0.2">
      <c r="A81" s="7" t="s">
        <v>148</v>
      </c>
      <c r="B81" s="8" t="s">
        <v>149</v>
      </c>
      <c r="C81" s="9">
        <v>151294.39999999999</v>
      </c>
      <c r="D81" s="9">
        <v>151142.20000000001</v>
      </c>
      <c r="E81" s="9">
        <f t="shared" si="1"/>
        <v>99.899401431910249</v>
      </c>
    </row>
    <row r="82" spans="1:5" ht="94.5" outlineLevel="1" x14ac:dyDescent="0.2">
      <c r="A82" s="7" t="s">
        <v>150</v>
      </c>
      <c r="B82" s="8" t="s">
        <v>151</v>
      </c>
      <c r="C82" s="9">
        <v>200457.2</v>
      </c>
      <c r="D82" s="9">
        <v>199455</v>
      </c>
      <c r="E82" s="9">
        <f t="shared" si="1"/>
        <v>99.500042901926193</v>
      </c>
    </row>
    <row r="83" spans="1:5" ht="78.75" outlineLevel="1" x14ac:dyDescent="0.2">
      <c r="A83" s="7" t="s">
        <v>152</v>
      </c>
      <c r="B83" s="8" t="s">
        <v>153</v>
      </c>
      <c r="C83" s="9">
        <v>105365.2</v>
      </c>
      <c r="D83" s="9">
        <v>104598.39999999999</v>
      </c>
      <c r="E83" s="9">
        <f t="shared" si="1"/>
        <v>99.27224548522662</v>
      </c>
    </row>
    <row r="84" spans="1:5" ht="141.75" outlineLevel="1" x14ac:dyDescent="0.2">
      <c r="A84" s="7" t="s">
        <v>154</v>
      </c>
      <c r="B84" s="10" t="s">
        <v>155</v>
      </c>
      <c r="C84" s="9">
        <v>13000</v>
      </c>
      <c r="D84" s="9">
        <v>12990.9</v>
      </c>
      <c r="E84" s="9">
        <f t="shared" si="1"/>
        <v>99.929999999999993</v>
      </c>
    </row>
    <row r="85" spans="1:5" ht="157.5" outlineLevel="1" x14ac:dyDescent="0.2">
      <c r="A85" s="7" t="s">
        <v>156</v>
      </c>
      <c r="B85" s="10" t="s">
        <v>157</v>
      </c>
      <c r="C85" s="9">
        <v>13600</v>
      </c>
      <c r="D85" s="9">
        <v>13600</v>
      </c>
      <c r="E85" s="9">
        <f t="shared" si="1"/>
        <v>100</v>
      </c>
    </row>
    <row r="86" spans="1:5" ht="63" x14ac:dyDescent="0.2">
      <c r="A86" s="4" t="s">
        <v>158</v>
      </c>
      <c r="B86" s="5" t="s">
        <v>159</v>
      </c>
      <c r="C86" s="6">
        <v>3415953.3</v>
      </c>
      <c r="D86" s="6">
        <v>3284435</v>
      </c>
      <c r="E86" s="6">
        <f t="shared" si="1"/>
        <v>96.149880034952474</v>
      </c>
    </row>
    <row r="87" spans="1:5" ht="94.5" outlineLevel="1" x14ac:dyDescent="0.2">
      <c r="A87" s="7" t="s">
        <v>160</v>
      </c>
      <c r="B87" s="8" t="s">
        <v>161</v>
      </c>
      <c r="C87" s="9">
        <v>2172748.5</v>
      </c>
      <c r="D87" s="9">
        <v>2160639.6</v>
      </c>
      <c r="E87" s="9">
        <f t="shared" si="1"/>
        <v>99.442692055707326</v>
      </c>
    </row>
    <row r="88" spans="1:5" ht="94.5" outlineLevel="1" x14ac:dyDescent="0.2">
      <c r="A88" s="7" t="s">
        <v>162</v>
      </c>
      <c r="B88" s="8" t="s">
        <v>163</v>
      </c>
      <c r="C88" s="9">
        <v>64346.6</v>
      </c>
      <c r="D88" s="9">
        <v>54244.2</v>
      </c>
      <c r="E88" s="9">
        <f t="shared" si="1"/>
        <v>84.300025176155373</v>
      </c>
    </row>
    <row r="89" spans="1:5" ht="110.25" outlineLevel="1" x14ac:dyDescent="0.2">
      <c r="A89" s="7" t="s">
        <v>164</v>
      </c>
      <c r="B89" s="8" t="s">
        <v>165</v>
      </c>
      <c r="C89" s="9">
        <v>27954.9</v>
      </c>
      <c r="D89" s="9">
        <v>26577.200000000001</v>
      </c>
      <c r="E89" s="9">
        <f t="shared" si="1"/>
        <v>95.071704781630402</v>
      </c>
    </row>
    <row r="90" spans="1:5" ht="94.5" outlineLevel="1" x14ac:dyDescent="0.2">
      <c r="A90" s="7" t="s">
        <v>166</v>
      </c>
      <c r="B90" s="8" t="s">
        <v>167</v>
      </c>
      <c r="C90" s="9">
        <v>511236.6</v>
      </c>
      <c r="D90" s="9">
        <v>502161.1</v>
      </c>
      <c r="E90" s="9">
        <f t="shared" si="1"/>
        <v>98.224794547182256</v>
      </c>
    </row>
    <row r="91" spans="1:5" ht="110.25" outlineLevel="1" x14ac:dyDescent="0.2">
      <c r="A91" s="7" t="s">
        <v>168</v>
      </c>
      <c r="B91" s="8" t="s">
        <v>169</v>
      </c>
      <c r="C91" s="9">
        <v>578540.30000000005</v>
      </c>
      <c r="D91" s="9">
        <v>492605.9</v>
      </c>
      <c r="E91" s="9">
        <f t="shared" si="1"/>
        <v>85.146341577241884</v>
      </c>
    </row>
    <row r="92" spans="1:5" ht="94.5" outlineLevel="1" x14ac:dyDescent="0.2">
      <c r="A92" s="7" t="s">
        <v>170</v>
      </c>
      <c r="B92" s="8" t="s">
        <v>171</v>
      </c>
      <c r="C92" s="9">
        <v>23902.6</v>
      </c>
      <c r="D92" s="9">
        <v>18693.8</v>
      </c>
      <c r="E92" s="9">
        <f t="shared" si="1"/>
        <v>78.208228393563886</v>
      </c>
    </row>
    <row r="93" spans="1:5" ht="141.75" outlineLevel="1" x14ac:dyDescent="0.2">
      <c r="A93" s="7" t="s">
        <v>172</v>
      </c>
      <c r="B93" s="10" t="s">
        <v>173</v>
      </c>
      <c r="C93" s="9">
        <v>33170.400000000001</v>
      </c>
      <c r="D93" s="9">
        <v>28670</v>
      </c>
      <c r="E93" s="9">
        <f t="shared" si="1"/>
        <v>86.432481971878545</v>
      </c>
    </row>
    <row r="94" spans="1:5" ht="85.5" customHeight="1" outlineLevel="1" x14ac:dyDescent="0.2">
      <c r="A94" s="7" t="s">
        <v>174</v>
      </c>
      <c r="B94" s="8" t="s">
        <v>175</v>
      </c>
      <c r="C94" s="9">
        <v>4053.3</v>
      </c>
      <c r="D94" s="9">
        <v>843.3</v>
      </c>
      <c r="E94" s="9">
        <f t="shared" si="1"/>
        <v>20.80526978017911</v>
      </c>
    </row>
    <row r="95" spans="1:5" ht="63" x14ac:dyDescent="0.2">
      <c r="A95" s="4" t="s">
        <v>176</v>
      </c>
      <c r="B95" s="5" t="s">
        <v>177</v>
      </c>
      <c r="C95" s="6">
        <v>10413910.9</v>
      </c>
      <c r="D95" s="6">
        <v>7723723.2000000002</v>
      </c>
      <c r="E95" s="6">
        <f t="shared" si="1"/>
        <v>74.167363963138953</v>
      </c>
    </row>
    <row r="96" spans="1:5" ht="94.5" outlineLevel="1" x14ac:dyDescent="0.2">
      <c r="A96" s="7" t="s">
        <v>178</v>
      </c>
      <c r="B96" s="8" t="s">
        <v>179</v>
      </c>
      <c r="C96" s="9">
        <v>3499461.7</v>
      </c>
      <c r="D96" s="9">
        <v>1402554.5</v>
      </c>
      <c r="E96" s="9">
        <f t="shared" si="1"/>
        <v>40.079149887538421</v>
      </c>
    </row>
    <row r="97" spans="1:5" ht="94.5" outlineLevel="1" x14ac:dyDescent="0.2">
      <c r="A97" s="7" t="s">
        <v>180</v>
      </c>
      <c r="B97" s="8" t="s">
        <v>181</v>
      </c>
      <c r="C97" s="9">
        <v>6145166.5999999996</v>
      </c>
      <c r="D97" s="9">
        <v>5819184.2000000002</v>
      </c>
      <c r="E97" s="9">
        <f t="shared" si="1"/>
        <v>94.695304111039079</v>
      </c>
    </row>
    <row r="98" spans="1:5" ht="78.75" outlineLevel="1" x14ac:dyDescent="0.2">
      <c r="A98" s="7" t="s">
        <v>182</v>
      </c>
      <c r="B98" s="8" t="s">
        <v>183</v>
      </c>
      <c r="C98" s="9">
        <v>109539.4</v>
      </c>
      <c r="D98" s="9">
        <v>82648.600000000006</v>
      </c>
      <c r="E98" s="9">
        <f t="shared" si="1"/>
        <v>75.451024928016778</v>
      </c>
    </row>
    <row r="99" spans="1:5" ht="94.5" outlineLevel="1" x14ac:dyDescent="0.2">
      <c r="A99" s="7" t="s">
        <v>184</v>
      </c>
      <c r="B99" s="8" t="s">
        <v>185</v>
      </c>
      <c r="C99" s="9">
        <v>659743.19999999995</v>
      </c>
      <c r="D99" s="9">
        <v>419336</v>
      </c>
      <c r="E99" s="9">
        <f t="shared" si="1"/>
        <v>63.560488383965165</v>
      </c>
    </row>
    <row r="100" spans="1:5" ht="63" x14ac:dyDescent="0.2">
      <c r="A100" s="4" t="s">
        <v>186</v>
      </c>
      <c r="B100" s="5" t="s">
        <v>187</v>
      </c>
      <c r="C100" s="6">
        <v>7602781.2999999998</v>
      </c>
      <c r="D100" s="6">
        <v>7151040.4000000004</v>
      </c>
      <c r="E100" s="6">
        <f t="shared" si="1"/>
        <v>94.058215248148741</v>
      </c>
    </row>
    <row r="101" spans="1:5" ht="78.75" outlineLevel="1" x14ac:dyDescent="0.2">
      <c r="A101" s="7" t="s">
        <v>188</v>
      </c>
      <c r="B101" s="8" t="s">
        <v>189</v>
      </c>
      <c r="C101" s="9">
        <v>1079371.7</v>
      </c>
      <c r="D101" s="9">
        <v>1079371.7</v>
      </c>
      <c r="E101" s="9">
        <f t="shared" si="1"/>
        <v>100</v>
      </c>
    </row>
    <row r="102" spans="1:5" ht="78.75" outlineLevel="1" x14ac:dyDescent="0.2">
      <c r="A102" s="7" t="s">
        <v>190</v>
      </c>
      <c r="B102" s="8" t="s">
        <v>191</v>
      </c>
      <c r="C102" s="9">
        <v>2012793.1</v>
      </c>
      <c r="D102" s="9">
        <v>2012610.7</v>
      </c>
      <c r="E102" s="9">
        <f t="shared" si="1"/>
        <v>99.990937965755151</v>
      </c>
    </row>
    <row r="103" spans="1:5" ht="94.5" outlineLevel="1" x14ac:dyDescent="0.2">
      <c r="A103" s="7" t="s">
        <v>192</v>
      </c>
      <c r="B103" s="8" t="s">
        <v>193</v>
      </c>
      <c r="C103" s="9">
        <v>144240</v>
      </c>
      <c r="D103" s="9">
        <v>144240</v>
      </c>
      <c r="E103" s="9">
        <f t="shared" si="1"/>
        <v>100</v>
      </c>
    </row>
    <row r="104" spans="1:5" ht="78.75" outlineLevel="1" x14ac:dyDescent="0.2">
      <c r="A104" s="7" t="s">
        <v>194</v>
      </c>
      <c r="B104" s="8" t="s">
        <v>195</v>
      </c>
      <c r="C104" s="9">
        <v>216404.7</v>
      </c>
      <c r="D104" s="9">
        <v>215083.9</v>
      </c>
      <c r="E104" s="9">
        <f t="shared" si="1"/>
        <v>99.389662054474783</v>
      </c>
    </row>
    <row r="105" spans="1:5" ht="94.5" outlineLevel="1" x14ac:dyDescent="0.2">
      <c r="A105" s="7" t="s">
        <v>196</v>
      </c>
      <c r="B105" s="8" t="s">
        <v>197</v>
      </c>
      <c r="C105" s="9">
        <v>1897400.6</v>
      </c>
      <c r="D105" s="9">
        <v>1897216.9</v>
      </c>
      <c r="E105" s="9">
        <f t="shared" si="1"/>
        <v>99.990318333408339</v>
      </c>
    </row>
    <row r="106" spans="1:5" ht="110.25" outlineLevel="1" x14ac:dyDescent="0.2">
      <c r="A106" s="7" t="s">
        <v>198</v>
      </c>
      <c r="B106" s="8" t="s">
        <v>199</v>
      </c>
      <c r="C106" s="9">
        <v>128130.9</v>
      </c>
      <c r="D106" s="9">
        <v>125312.4</v>
      </c>
      <c r="E106" s="9">
        <f t="shared" si="1"/>
        <v>97.800296415618718</v>
      </c>
    </row>
    <row r="107" spans="1:5" ht="94.5" outlineLevel="1" x14ac:dyDescent="0.2">
      <c r="A107" s="7" t="s">
        <v>200</v>
      </c>
      <c r="B107" s="8" t="s">
        <v>201</v>
      </c>
      <c r="C107" s="9">
        <v>1939185.6</v>
      </c>
      <c r="D107" s="9">
        <v>1491957.2</v>
      </c>
      <c r="E107" s="9">
        <f t="shared" si="1"/>
        <v>76.937308115324285</v>
      </c>
    </row>
    <row r="108" spans="1:5" ht="94.5" outlineLevel="1" x14ac:dyDescent="0.2">
      <c r="A108" s="7" t="s">
        <v>202</v>
      </c>
      <c r="B108" s="8" t="s">
        <v>203</v>
      </c>
      <c r="C108" s="9">
        <v>185254.7</v>
      </c>
      <c r="D108" s="9">
        <v>185247.6</v>
      </c>
      <c r="E108" s="9">
        <f t="shared" si="1"/>
        <v>99.996167438666873</v>
      </c>
    </row>
    <row r="109" spans="1:5" ht="78.75" x14ac:dyDescent="0.2">
      <c r="A109" s="4" t="s">
        <v>204</v>
      </c>
      <c r="B109" s="5" t="s">
        <v>205</v>
      </c>
      <c r="C109" s="6">
        <v>3674807.7</v>
      </c>
      <c r="D109" s="6">
        <v>3554093.9</v>
      </c>
      <c r="E109" s="6">
        <f t="shared" si="1"/>
        <v>96.715098860819296</v>
      </c>
    </row>
    <row r="110" spans="1:5" ht="157.5" outlineLevel="1" x14ac:dyDescent="0.2">
      <c r="A110" s="7" t="s">
        <v>206</v>
      </c>
      <c r="B110" s="10" t="s">
        <v>207</v>
      </c>
      <c r="C110" s="9">
        <v>3084757.1</v>
      </c>
      <c r="D110" s="9">
        <v>2994922.1</v>
      </c>
      <c r="E110" s="9">
        <f t="shared" si="1"/>
        <v>97.08777718673538</v>
      </c>
    </row>
    <row r="111" spans="1:5" ht="110.25" outlineLevel="1" x14ac:dyDescent="0.2">
      <c r="A111" s="7" t="s">
        <v>208</v>
      </c>
      <c r="B111" s="8" t="s">
        <v>209</v>
      </c>
      <c r="C111" s="9">
        <v>590050.6</v>
      </c>
      <c r="D111" s="9">
        <v>559171.80000000005</v>
      </c>
      <c r="E111" s="9">
        <f t="shared" si="1"/>
        <v>94.766753902122986</v>
      </c>
    </row>
    <row r="112" spans="1:5" ht="126" x14ac:dyDescent="0.2">
      <c r="A112" s="4" t="s">
        <v>210</v>
      </c>
      <c r="B112" s="5" t="s">
        <v>211</v>
      </c>
      <c r="C112" s="6">
        <v>558062.69999999995</v>
      </c>
      <c r="D112" s="6">
        <v>548275.19999999995</v>
      </c>
      <c r="E112" s="6">
        <f t="shared" si="1"/>
        <v>98.246164812663523</v>
      </c>
    </row>
    <row r="113" spans="1:5" ht="141.75" outlineLevel="1" x14ac:dyDescent="0.2">
      <c r="A113" s="7" t="s">
        <v>212</v>
      </c>
      <c r="B113" s="10" t="s">
        <v>213</v>
      </c>
      <c r="C113" s="9">
        <v>35250</v>
      </c>
      <c r="D113" s="9">
        <v>25514</v>
      </c>
      <c r="E113" s="9">
        <f t="shared" si="1"/>
        <v>72.380141843971629</v>
      </c>
    </row>
    <row r="114" spans="1:5" ht="173.25" outlineLevel="1" x14ac:dyDescent="0.2">
      <c r="A114" s="7" t="s">
        <v>214</v>
      </c>
      <c r="B114" s="10" t="s">
        <v>215</v>
      </c>
      <c r="C114" s="9">
        <v>522812.7</v>
      </c>
      <c r="D114" s="9">
        <v>522761.2</v>
      </c>
      <c r="E114" s="9">
        <f t="shared" si="1"/>
        <v>99.990149435926099</v>
      </c>
    </row>
    <row r="115" spans="1:5" ht="63" x14ac:dyDescent="0.2">
      <c r="A115" s="4" t="s">
        <v>216</v>
      </c>
      <c r="B115" s="5" t="s">
        <v>217</v>
      </c>
      <c r="C115" s="6">
        <v>706542.5</v>
      </c>
      <c r="D115" s="6">
        <v>680255.9</v>
      </c>
      <c r="E115" s="6">
        <f t="shared" si="1"/>
        <v>96.279544401079903</v>
      </c>
    </row>
    <row r="116" spans="1:5" ht="110.25" outlineLevel="1" x14ac:dyDescent="0.2">
      <c r="A116" s="7" t="s">
        <v>218</v>
      </c>
      <c r="B116" s="8" t="s">
        <v>219</v>
      </c>
      <c r="C116" s="9">
        <v>19997.3</v>
      </c>
      <c r="D116" s="9">
        <v>19571.099999999999</v>
      </c>
      <c r="E116" s="9">
        <f t="shared" si="1"/>
        <v>97.868712276157282</v>
      </c>
    </row>
    <row r="117" spans="1:5" ht="126" outlineLevel="1" x14ac:dyDescent="0.2">
      <c r="A117" s="7" t="s">
        <v>220</v>
      </c>
      <c r="B117" s="10" t="s">
        <v>221</v>
      </c>
      <c r="C117" s="9">
        <v>15447.4</v>
      </c>
      <c r="D117" s="9">
        <v>15205.8</v>
      </c>
      <c r="E117" s="9">
        <f t="shared" si="1"/>
        <v>98.435982754379381</v>
      </c>
    </row>
    <row r="118" spans="1:5" ht="126" outlineLevel="1" x14ac:dyDescent="0.2">
      <c r="A118" s="7" t="s">
        <v>222</v>
      </c>
      <c r="B118" s="8" t="s">
        <v>223</v>
      </c>
      <c r="C118" s="9">
        <v>236293.9</v>
      </c>
      <c r="D118" s="9">
        <v>235004.7</v>
      </c>
      <c r="E118" s="9">
        <f t="shared" si="1"/>
        <v>99.454408260221712</v>
      </c>
    </row>
    <row r="119" spans="1:5" ht="110.25" outlineLevel="1" x14ac:dyDescent="0.2">
      <c r="A119" s="7" t="s">
        <v>224</v>
      </c>
      <c r="B119" s="8" t="s">
        <v>225</v>
      </c>
      <c r="C119" s="9">
        <v>2992</v>
      </c>
      <c r="D119" s="9">
        <v>2984.2</v>
      </c>
      <c r="E119" s="9">
        <f t="shared" si="1"/>
        <v>99.73930481283422</v>
      </c>
    </row>
    <row r="120" spans="1:5" ht="78.75" outlineLevel="1" x14ac:dyDescent="0.2">
      <c r="A120" s="7" t="s">
        <v>226</v>
      </c>
      <c r="B120" s="8" t="s">
        <v>227</v>
      </c>
      <c r="C120" s="9">
        <v>260101.8</v>
      </c>
      <c r="D120" s="9">
        <v>248597.9</v>
      </c>
      <c r="E120" s="9">
        <f t="shared" si="1"/>
        <v>95.577154790931857</v>
      </c>
    </row>
    <row r="121" spans="1:5" ht="94.5" outlineLevel="1" x14ac:dyDescent="0.2">
      <c r="A121" s="7" t="s">
        <v>228</v>
      </c>
      <c r="B121" s="8" t="s">
        <v>229</v>
      </c>
      <c r="C121" s="9">
        <v>57118</v>
      </c>
      <c r="D121" s="9">
        <v>48902.5</v>
      </c>
      <c r="E121" s="9">
        <f t="shared" si="1"/>
        <v>85.616618228929582</v>
      </c>
    </row>
    <row r="122" spans="1:5" ht="94.5" outlineLevel="1" x14ac:dyDescent="0.2">
      <c r="A122" s="7" t="s">
        <v>230</v>
      </c>
      <c r="B122" s="8" t="s">
        <v>231</v>
      </c>
      <c r="C122" s="9">
        <v>25553.1</v>
      </c>
      <c r="D122" s="9">
        <v>23646.3</v>
      </c>
      <c r="E122" s="9">
        <f t="shared" si="1"/>
        <v>92.537891684374898</v>
      </c>
    </row>
    <row r="123" spans="1:5" ht="94.5" outlineLevel="1" x14ac:dyDescent="0.2">
      <c r="A123" s="7" t="s">
        <v>232</v>
      </c>
      <c r="B123" s="8" t="s">
        <v>233</v>
      </c>
      <c r="C123" s="9">
        <v>33500</v>
      </c>
      <c r="D123" s="9">
        <v>31581</v>
      </c>
      <c r="E123" s="9">
        <f t="shared" si="1"/>
        <v>94.271641791044786</v>
      </c>
    </row>
    <row r="124" spans="1:5" ht="110.25" outlineLevel="1" x14ac:dyDescent="0.2">
      <c r="A124" s="7" t="s">
        <v>234</v>
      </c>
      <c r="B124" s="8" t="s">
        <v>235</v>
      </c>
      <c r="C124" s="9">
        <v>55539</v>
      </c>
      <c r="D124" s="9">
        <v>54762.2</v>
      </c>
      <c r="E124" s="9">
        <f t="shared" si="1"/>
        <v>98.601343200273675</v>
      </c>
    </row>
    <row r="125" spans="1:5" ht="31.5" outlineLevel="1" x14ac:dyDescent="0.2">
      <c r="A125" s="4"/>
      <c r="B125" s="5" t="s">
        <v>246</v>
      </c>
      <c r="C125" s="6">
        <f>C8+C20+C29+C36+C41+C48+C58+C65+C68+C80+C86+C95+C100+C109+C112+C115</f>
        <v>93226657.000000015</v>
      </c>
      <c r="D125" s="6">
        <v>87545580.700000018</v>
      </c>
      <c r="E125" s="6">
        <f t="shared" si="1"/>
        <v>93.90616752459546</v>
      </c>
    </row>
    <row r="126" spans="1:5" ht="31.5" outlineLevel="1" x14ac:dyDescent="0.2">
      <c r="A126" s="4"/>
      <c r="B126" s="5" t="s">
        <v>247</v>
      </c>
      <c r="C126" s="6">
        <f>3977210.5+2733004.2-0.1</f>
        <v>6710214.6000000006</v>
      </c>
      <c r="D126" s="6">
        <f>3833155.2+2233746.5+0.1</f>
        <v>6066901.7999999998</v>
      </c>
      <c r="E126" s="6">
        <f>D126/C126*100</f>
        <v>90.412932546151353</v>
      </c>
    </row>
    <row r="127" spans="1:5" outlineLevel="1" x14ac:dyDescent="0.2">
      <c r="A127" s="4"/>
      <c r="B127" s="5" t="s">
        <v>248</v>
      </c>
      <c r="C127" s="6">
        <f>C126+C125</f>
        <v>99936871.600000009</v>
      </c>
      <c r="D127" s="6">
        <f>D126+D125</f>
        <v>93612482.500000015</v>
      </c>
      <c r="E127" s="6">
        <f>D127/C127*100</f>
        <v>93.671615892367001</v>
      </c>
    </row>
    <row r="128" spans="1:5" x14ac:dyDescent="0.2">
      <c r="A128" s="15"/>
      <c r="B128" s="15"/>
    </row>
  </sheetData>
  <autoFilter ref="A7:E127"/>
  <mergeCells count="4">
    <mergeCell ref="A3:E3"/>
    <mergeCell ref="A4:E4"/>
    <mergeCell ref="A128:B128"/>
    <mergeCell ref="D1:E1"/>
  </mergeCells>
  <pageMargins left="0.39370078740157483" right="0.39370078740157483" top="0.39370078740157483" bottom="0.39370078740157483" header="0.51181102362204722" footer="0.51181102362204722"/>
  <pageSetup paperSize="9" scale="96" orientation="portrait" r:id="rId1"/>
  <headerFooter alignWithMargins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Бюджет</vt:lpstr>
      <vt:lpstr>Бюджет!APPT</vt:lpstr>
      <vt:lpstr>Бюджет!SIGN</vt:lpstr>
      <vt:lpstr>Бюджет!Заголовки_для_печати</vt:lpstr>
    </vt:vector>
  </TitlesOfParts>
  <Company>BSS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Дина Яхина</dc:creator>
  <cp:lastModifiedBy>Старостина Рузанна Левоновна</cp:lastModifiedBy>
  <cp:lastPrinted>2016-03-22T12:15:27Z</cp:lastPrinted>
  <dcterms:created xsi:type="dcterms:W3CDTF">2002-03-11T10:22:12Z</dcterms:created>
  <dcterms:modified xsi:type="dcterms:W3CDTF">2016-03-22T12:15:32Z</dcterms:modified>
</cp:coreProperties>
</file>