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8780" windowHeight="117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24" i="1" l="1"/>
  <c r="F24" i="1"/>
  <c r="D24" i="1"/>
  <c r="C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E24" i="1" s="1"/>
  <c r="H24" i="1" l="1"/>
  <c r="I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7" i="1"/>
  <c r="I8" i="1"/>
  <c r="I24" i="1" l="1"/>
</calcChain>
</file>

<file path=xl/sharedStrings.xml><?xml version="1.0" encoding="utf-8"?>
<sst xmlns="http://schemas.openxmlformats.org/spreadsheetml/2006/main" count="30" uniqueCount="30">
  <si>
    <t>№ п/п</t>
  </si>
  <si>
    <t>Наименование муниципальных районов и городского поселения</t>
  </si>
  <si>
    <t>Количество детей-сирот и детей, оставшихся без попечения  родителей, имеющих право на компенсацию ЖКХ на 01.04.2016 г</t>
  </si>
  <si>
    <t>Потребность в мес, тыс.руб.</t>
  </si>
  <si>
    <t>Потребность в средствах на 2016 год, тыс. руб.</t>
  </si>
  <si>
    <t xml:space="preserve">Численность воспитанников,  которым на основании их  заявления  в  орган  местного самоуправления муниципальное  имущество  (жилое  помещение)  отчуждается  в
собственность  (приватизируется) </t>
  </si>
  <si>
    <t>Норматив оплаты за  определение технического состояния и оценку стоимости  имущества  (жилого  помещения)  в  случае   отчуждения   его   в собственность    (приватизации),    установленный    отраслевым     органом исполнительной власти Ленинградской области, осуществляющим  полномочия  по реализации государственной  политики  в  сфере  управления  и  распоряжения государственным имуществом, тыс.руб.</t>
  </si>
  <si>
    <t xml:space="preserve">      Объем средств  на оплату за определение технического состояния и оценку  стоимости
жилого помещения в случае передачи его в собственность, тыс.руб.</t>
  </si>
  <si>
    <t>Общая потребность в средствах на 2016 год, тыс.руб.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</si>
  <si>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</si>
  <si>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</si>
  <si>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</si>
  <si>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</si>
  <si>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</si>
  <si>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</si>
  <si>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</si>
  <si>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</si>
  <si>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</si>
  <si>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</si>
  <si>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</si>
  <si>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</si>
  <si>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</si>
  <si>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</si>
  <si>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</si>
  <si>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</si>
  <si>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</si>
  <si>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</si>
  <si>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</si>
  <si>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НА 2016 ГОД
</t>
  </si>
  <si>
    <t>Приложение 39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</si>
</sst>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7"/>
      <name val="Arial Cyr"/>
      <charset val="204"/>
    </font>
    <font>
      <sz val="10"/>
      <name val="Arial Cyr"/>
      <family val="2"/>
      <charset val="204"/>
    </font>
    <font>
      <i/>
      <sz val="11"/>
      <name val="Arial Cyr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7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/>
    </xf>
    <xf numFmtId="165" fontId="8" fillId="0" borderId="2" xfId="2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11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J3" sqref="J3"/>
    </sheetView>
  </sheetViews>
  <sheetFormatPr defaultRowHeight="15" x14ac:dyDescent="0.25"/>
  <cols>
    <col min="2" max="2" width="26.140625" customWidth="1"/>
    <col min="3" max="3" width="22.7109375" customWidth="1"/>
    <col min="4" max="4" width="17.7109375" customWidth="1"/>
    <col min="5" max="5" width="16" customWidth="1"/>
    <col min="6" max="6" width="17.85546875" customWidth="1"/>
    <col min="7" max="7" width="26.28515625" customWidth="1"/>
    <col min="8" max="8" width="10.28515625" customWidth="1"/>
    <col min="9" max="9" width="16.140625" customWidth="1"/>
  </cols>
  <sheetData>
    <row r="1" spans="1:9" x14ac:dyDescent="0.25">
      <c r="I1" s="26" t="s">
        <v>29</v>
      </c>
    </row>
    <row r="3" spans="1:9" ht="94.5" customHeight="1" x14ac:dyDescent="0.25">
      <c r="A3" s="27" t="s">
        <v>28</v>
      </c>
      <c r="B3" s="27"/>
      <c r="C3" s="27"/>
      <c r="D3" s="27"/>
      <c r="E3" s="27"/>
      <c r="F3" s="27"/>
      <c r="G3" s="27"/>
      <c r="H3" s="27"/>
      <c r="I3" s="27"/>
    </row>
    <row r="4" spans="1:9" x14ac:dyDescent="0.25">
      <c r="A4" s="1"/>
      <c r="B4" s="2"/>
      <c r="C4" s="3"/>
      <c r="D4" s="4"/>
      <c r="E4" s="4"/>
      <c r="F4" s="4"/>
      <c r="G4" s="4"/>
      <c r="H4" s="25"/>
      <c r="I4" s="5"/>
    </row>
    <row r="5" spans="1:9" ht="136.5" x14ac:dyDescent="0.25">
      <c r="A5" s="6" t="s">
        <v>0</v>
      </c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25">
      <c r="A6" s="9">
        <v>1</v>
      </c>
      <c r="B6" s="10" t="s">
        <v>9</v>
      </c>
      <c r="C6" s="11">
        <v>36</v>
      </c>
      <c r="D6" s="12">
        <v>57.6</v>
      </c>
      <c r="E6" s="13">
        <f>ROUND(D6*12,1)</f>
        <v>691.2</v>
      </c>
      <c r="F6" s="12"/>
      <c r="G6" s="12"/>
      <c r="H6" s="14">
        <f>ROUND(F6*G6,1)</f>
        <v>0</v>
      </c>
      <c r="I6" s="15">
        <f>H6+E6</f>
        <v>691.2</v>
      </c>
    </row>
    <row r="7" spans="1:9" x14ac:dyDescent="0.25">
      <c r="A7" s="9">
        <v>2</v>
      </c>
      <c r="B7" s="10" t="s">
        <v>10</v>
      </c>
      <c r="C7" s="11">
        <v>16</v>
      </c>
      <c r="D7" s="12">
        <v>20.9</v>
      </c>
      <c r="E7" s="13">
        <f t="shared" ref="E7:E23" si="0">ROUND(D7*12,1)</f>
        <v>250.8</v>
      </c>
      <c r="F7" s="12"/>
      <c r="G7" s="12"/>
      <c r="H7" s="14">
        <f t="shared" ref="H7:H23" si="1">ROUND(F7*G7,1)</f>
        <v>0</v>
      </c>
      <c r="I7" s="15">
        <f t="shared" ref="I7:I23" si="2">H7+E7</f>
        <v>250.8</v>
      </c>
    </row>
    <row r="8" spans="1:9" x14ac:dyDescent="0.25">
      <c r="A8" s="9">
        <v>3</v>
      </c>
      <c r="B8" s="10" t="s">
        <v>11</v>
      </c>
      <c r="C8" s="17">
        <v>31</v>
      </c>
      <c r="D8" s="18">
        <v>50.9</v>
      </c>
      <c r="E8" s="13">
        <f t="shared" si="0"/>
        <v>610.79999999999995</v>
      </c>
      <c r="F8" s="18"/>
      <c r="G8" s="18"/>
      <c r="H8" s="14">
        <f t="shared" si="1"/>
        <v>0</v>
      </c>
      <c r="I8" s="15">
        <f t="shared" si="2"/>
        <v>610.79999999999995</v>
      </c>
    </row>
    <row r="9" spans="1:9" x14ac:dyDescent="0.25">
      <c r="A9" s="9">
        <v>4</v>
      </c>
      <c r="B9" s="10" t="s">
        <v>12</v>
      </c>
      <c r="C9" s="19">
        <v>15</v>
      </c>
      <c r="D9" s="20">
        <v>20.100000000000001</v>
      </c>
      <c r="E9" s="13">
        <f t="shared" si="0"/>
        <v>241.2</v>
      </c>
      <c r="F9" s="18"/>
      <c r="G9" s="18"/>
      <c r="H9" s="14">
        <f t="shared" si="1"/>
        <v>0</v>
      </c>
      <c r="I9" s="15">
        <f t="shared" si="2"/>
        <v>241.2</v>
      </c>
    </row>
    <row r="10" spans="1:9" x14ac:dyDescent="0.25">
      <c r="A10" s="9">
        <v>5</v>
      </c>
      <c r="B10" s="10" t="s">
        <v>13</v>
      </c>
      <c r="C10" s="17">
        <v>39</v>
      </c>
      <c r="D10" s="18">
        <v>85</v>
      </c>
      <c r="E10" s="13">
        <f>ROUND(D10*12,1)</f>
        <v>1020</v>
      </c>
      <c r="F10" s="16">
        <v>2</v>
      </c>
      <c r="G10" s="16">
        <v>1.9470000000000001</v>
      </c>
      <c r="H10" s="14">
        <f t="shared" si="1"/>
        <v>3.9</v>
      </c>
      <c r="I10" s="15">
        <f t="shared" si="2"/>
        <v>1023.9</v>
      </c>
    </row>
    <row r="11" spans="1:9" x14ac:dyDescent="0.25">
      <c r="A11" s="9">
        <v>6</v>
      </c>
      <c r="B11" s="10" t="s">
        <v>14</v>
      </c>
      <c r="C11" s="17">
        <v>60</v>
      </c>
      <c r="D11" s="18">
        <v>126.8</v>
      </c>
      <c r="E11" s="13">
        <f t="shared" si="0"/>
        <v>1521.6</v>
      </c>
      <c r="F11" s="18"/>
      <c r="G11" s="18"/>
      <c r="H11" s="14">
        <f t="shared" si="1"/>
        <v>0</v>
      </c>
      <c r="I11" s="15">
        <f t="shared" si="2"/>
        <v>1521.6</v>
      </c>
    </row>
    <row r="12" spans="1:9" x14ac:dyDescent="0.25">
      <c r="A12" s="9">
        <v>7</v>
      </c>
      <c r="B12" s="10" t="s">
        <v>15</v>
      </c>
      <c r="C12" s="17">
        <v>17</v>
      </c>
      <c r="D12" s="18">
        <v>26.7</v>
      </c>
      <c r="E12" s="13">
        <f t="shared" si="0"/>
        <v>320.39999999999998</v>
      </c>
      <c r="F12" s="12"/>
      <c r="G12" s="12"/>
      <c r="H12" s="14">
        <f t="shared" si="1"/>
        <v>0</v>
      </c>
      <c r="I12" s="15">
        <f t="shared" si="2"/>
        <v>320.39999999999998</v>
      </c>
    </row>
    <row r="13" spans="1:9" x14ac:dyDescent="0.25">
      <c r="A13" s="9">
        <v>8</v>
      </c>
      <c r="B13" s="10" t="s">
        <v>16</v>
      </c>
      <c r="C13" s="17">
        <v>33</v>
      </c>
      <c r="D13" s="18">
        <v>62.5</v>
      </c>
      <c r="E13" s="18">
        <f t="shared" si="0"/>
        <v>750</v>
      </c>
      <c r="F13" s="17"/>
      <c r="G13" s="17"/>
      <c r="H13" s="14">
        <f t="shared" si="1"/>
        <v>0</v>
      </c>
      <c r="I13" s="15">
        <f t="shared" si="2"/>
        <v>750</v>
      </c>
    </row>
    <row r="14" spans="1:9" x14ac:dyDescent="0.25">
      <c r="A14" s="9">
        <v>9</v>
      </c>
      <c r="B14" s="10" t="s">
        <v>17</v>
      </c>
      <c r="C14" s="17">
        <v>35</v>
      </c>
      <c r="D14" s="18">
        <v>80</v>
      </c>
      <c r="E14" s="18">
        <f>ROUND(D14*12,1)</f>
        <v>960</v>
      </c>
      <c r="F14" s="16">
        <v>1</v>
      </c>
      <c r="G14" s="16">
        <v>2.7</v>
      </c>
      <c r="H14" s="14">
        <f t="shared" si="1"/>
        <v>2.7</v>
      </c>
      <c r="I14" s="15">
        <f t="shared" si="2"/>
        <v>962.7</v>
      </c>
    </row>
    <row r="15" spans="1:9" x14ac:dyDescent="0.25">
      <c r="A15" s="9">
        <v>10</v>
      </c>
      <c r="B15" s="10" t="s">
        <v>18</v>
      </c>
      <c r="C15" s="17">
        <v>20</v>
      </c>
      <c r="D15" s="18">
        <v>31</v>
      </c>
      <c r="E15" s="18">
        <f t="shared" si="0"/>
        <v>372</v>
      </c>
      <c r="F15" s="17"/>
      <c r="G15" s="17"/>
      <c r="H15" s="14">
        <f t="shared" si="1"/>
        <v>0</v>
      </c>
      <c r="I15" s="15">
        <f t="shared" si="2"/>
        <v>372</v>
      </c>
    </row>
    <row r="16" spans="1:9" x14ac:dyDescent="0.25">
      <c r="A16" s="9">
        <v>11</v>
      </c>
      <c r="B16" s="10" t="s">
        <v>19</v>
      </c>
      <c r="C16" s="17">
        <v>23</v>
      </c>
      <c r="D16" s="18">
        <v>49.8</v>
      </c>
      <c r="E16" s="13">
        <f t="shared" si="0"/>
        <v>597.6</v>
      </c>
      <c r="F16" s="18"/>
      <c r="G16" s="18"/>
      <c r="H16" s="14">
        <f t="shared" si="1"/>
        <v>0</v>
      </c>
      <c r="I16" s="15">
        <f t="shared" si="2"/>
        <v>597.6</v>
      </c>
    </row>
    <row r="17" spans="1:9" x14ac:dyDescent="0.25">
      <c r="A17" s="9">
        <v>12</v>
      </c>
      <c r="B17" s="10" t="s">
        <v>20</v>
      </c>
      <c r="C17" s="17">
        <v>30</v>
      </c>
      <c r="D17" s="18">
        <v>40.1</v>
      </c>
      <c r="E17" s="13">
        <f t="shared" si="0"/>
        <v>481.2</v>
      </c>
      <c r="F17" s="18"/>
      <c r="G17" s="18"/>
      <c r="H17" s="14">
        <f t="shared" si="1"/>
        <v>0</v>
      </c>
      <c r="I17" s="15">
        <f t="shared" si="2"/>
        <v>481.2</v>
      </c>
    </row>
    <row r="18" spans="1:9" x14ac:dyDescent="0.25">
      <c r="A18" s="9">
        <v>13</v>
      </c>
      <c r="B18" s="10" t="s">
        <v>21</v>
      </c>
      <c r="C18" s="17">
        <v>16</v>
      </c>
      <c r="D18" s="18">
        <v>33</v>
      </c>
      <c r="E18" s="13">
        <f t="shared" si="0"/>
        <v>396</v>
      </c>
      <c r="F18" s="12"/>
      <c r="G18" s="12"/>
      <c r="H18" s="14">
        <f t="shared" si="1"/>
        <v>0</v>
      </c>
      <c r="I18" s="15">
        <f t="shared" si="2"/>
        <v>396</v>
      </c>
    </row>
    <row r="19" spans="1:9" x14ac:dyDescent="0.25">
      <c r="A19" s="9">
        <v>14</v>
      </c>
      <c r="B19" s="10" t="s">
        <v>22</v>
      </c>
      <c r="C19" s="17">
        <v>32</v>
      </c>
      <c r="D19" s="18">
        <v>64</v>
      </c>
      <c r="E19" s="18">
        <f>ROUND(D19*12,1)</f>
        <v>768</v>
      </c>
      <c r="F19" s="17">
        <v>7</v>
      </c>
      <c r="G19" s="17">
        <v>11.3</v>
      </c>
      <c r="H19" s="14">
        <f t="shared" si="1"/>
        <v>79.099999999999994</v>
      </c>
      <c r="I19" s="15">
        <f t="shared" si="2"/>
        <v>847.1</v>
      </c>
    </row>
    <row r="20" spans="1:9" x14ac:dyDescent="0.25">
      <c r="A20" s="9">
        <v>15</v>
      </c>
      <c r="B20" s="10" t="s">
        <v>23</v>
      </c>
      <c r="C20" s="17">
        <v>43</v>
      </c>
      <c r="D20" s="18">
        <v>77.5</v>
      </c>
      <c r="E20" s="13">
        <f t="shared" si="0"/>
        <v>930</v>
      </c>
      <c r="F20" s="12"/>
      <c r="G20" s="12"/>
      <c r="H20" s="14">
        <f t="shared" si="1"/>
        <v>0</v>
      </c>
      <c r="I20" s="15">
        <f t="shared" si="2"/>
        <v>930</v>
      </c>
    </row>
    <row r="21" spans="1:9" x14ac:dyDescent="0.25">
      <c r="A21" s="9">
        <v>16</v>
      </c>
      <c r="B21" s="10" t="s">
        <v>24</v>
      </c>
      <c r="C21" s="17">
        <v>47</v>
      </c>
      <c r="D21" s="18">
        <v>93</v>
      </c>
      <c r="E21" s="18">
        <f>ROUND(D21*12,1)</f>
        <v>1116</v>
      </c>
      <c r="F21" s="16">
        <v>2</v>
      </c>
      <c r="G21" s="16">
        <v>7.4</v>
      </c>
      <c r="H21" s="14">
        <f t="shared" si="1"/>
        <v>14.8</v>
      </c>
      <c r="I21" s="15">
        <f t="shared" si="2"/>
        <v>1130.8</v>
      </c>
    </row>
    <row r="22" spans="1:9" x14ac:dyDescent="0.25">
      <c r="A22" s="9">
        <v>17</v>
      </c>
      <c r="B22" s="10" t="s">
        <v>25</v>
      </c>
      <c r="C22" s="17">
        <v>50</v>
      </c>
      <c r="D22" s="18">
        <v>126.4</v>
      </c>
      <c r="E22" s="13">
        <f t="shared" si="0"/>
        <v>1516.8</v>
      </c>
      <c r="F22" s="18"/>
      <c r="G22" s="18"/>
      <c r="H22" s="14">
        <f t="shared" si="1"/>
        <v>0</v>
      </c>
      <c r="I22" s="15">
        <f t="shared" si="2"/>
        <v>1516.8</v>
      </c>
    </row>
    <row r="23" spans="1:9" x14ac:dyDescent="0.25">
      <c r="A23" s="9">
        <v>18</v>
      </c>
      <c r="B23" s="10" t="s">
        <v>26</v>
      </c>
      <c r="C23" s="17">
        <v>2</v>
      </c>
      <c r="D23" s="18">
        <v>1.3</v>
      </c>
      <c r="E23" s="13">
        <f t="shared" si="0"/>
        <v>15.6</v>
      </c>
      <c r="F23" s="12"/>
      <c r="G23" s="12"/>
      <c r="H23" s="14">
        <f t="shared" si="1"/>
        <v>0</v>
      </c>
      <c r="I23" s="15">
        <f t="shared" si="2"/>
        <v>15.6</v>
      </c>
    </row>
    <row r="24" spans="1:9" ht="15.75" thickBot="1" x14ac:dyDescent="0.3">
      <c r="A24" s="21"/>
      <c r="B24" s="22" t="s">
        <v>27</v>
      </c>
      <c r="C24" s="23">
        <f t="shared" ref="C24:I24" si="3">SUM(C6:C23)</f>
        <v>545</v>
      </c>
      <c r="D24" s="23">
        <f t="shared" si="3"/>
        <v>1046.5999999999999</v>
      </c>
      <c r="E24" s="23">
        <f t="shared" si="3"/>
        <v>12559.199999999999</v>
      </c>
      <c r="F24" s="23">
        <f t="shared" si="3"/>
        <v>12</v>
      </c>
      <c r="G24" s="23">
        <f t="shared" si="3"/>
        <v>23.347000000000001</v>
      </c>
      <c r="H24" s="23">
        <f t="shared" si="3"/>
        <v>100.49999999999999</v>
      </c>
      <c r="I24" s="24">
        <f t="shared" si="3"/>
        <v>12659.699999999999</v>
      </c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2015-09-14T12:21:08Z</cp:lastPrinted>
  <dcterms:created xsi:type="dcterms:W3CDTF">2015-09-14T07:42:24Z</dcterms:created>
  <dcterms:modified xsi:type="dcterms:W3CDTF">2015-10-14T08:43:11Z</dcterms:modified>
</cp:coreProperties>
</file>