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6" windowWidth="18780" windowHeight="117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27" i="1" l="1"/>
  <c r="I27" i="1"/>
  <c r="F27" i="1"/>
  <c r="E27" i="1"/>
  <c r="D27" i="1"/>
  <c r="K26" i="1"/>
  <c r="C26" i="1"/>
  <c r="K25" i="1"/>
  <c r="C25" i="1"/>
  <c r="K24" i="1"/>
  <c r="C24" i="1"/>
  <c r="K23" i="1"/>
  <c r="C23" i="1"/>
  <c r="K22" i="1"/>
  <c r="C22" i="1"/>
  <c r="K21" i="1"/>
  <c r="C21" i="1"/>
  <c r="K20" i="1"/>
  <c r="C20" i="1"/>
  <c r="K19" i="1"/>
  <c r="C19" i="1"/>
  <c r="K18" i="1"/>
  <c r="C18" i="1"/>
  <c r="K17" i="1"/>
  <c r="C17" i="1"/>
  <c r="K16" i="1"/>
  <c r="C16" i="1"/>
  <c r="K15" i="1"/>
  <c r="C15" i="1"/>
  <c r="K14" i="1"/>
  <c r="C14" i="1"/>
  <c r="K13" i="1"/>
  <c r="C13" i="1"/>
  <c r="K12" i="1"/>
  <c r="C12" i="1"/>
  <c r="K11" i="1"/>
  <c r="C11" i="1"/>
  <c r="K10" i="1"/>
  <c r="C10" i="1"/>
  <c r="K9" i="1"/>
  <c r="K27" i="1" s="1"/>
  <c r="C9" i="1"/>
  <c r="C27" i="1" s="1"/>
  <c r="H9" i="1" l="1"/>
  <c r="H10" i="1"/>
  <c r="L10" i="1" s="1"/>
  <c r="H11" i="1"/>
  <c r="L11" i="1" s="1"/>
  <c r="H12" i="1"/>
  <c r="L12" i="1" s="1"/>
  <c r="H13" i="1"/>
  <c r="L13" i="1" s="1"/>
  <c r="H14" i="1"/>
  <c r="L14" i="1" s="1"/>
  <c r="H15" i="1"/>
  <c r="L15" i="1" s="1"/>
  <c r="H16" i="1"/>
  <c r="L16" i="1" s="1"/>
  <c r="H17" i="1"/>
  <c r="L17" i="1" s="1"/>
  <c r="H18" i="1"/>
  <c r="L18" i="1" s="1"/>
  <c r="H19" i="1"/>
  <c r="L19" i="1" s="1"/>
  <c r="H20" i="1"/>
  <c r="L20" i="1" s="1"/>
  <c r="H21" i="1"/>
  <c r="L21" i="1" s="1"/>
  <c r="H22" i="1"/>
  <c r="L22" i="1" s="1"/>
  <c r="H23" i="1"/>
  <c r="L23" i="1" s="1"/>
  <c r="H24" i="1"/>
  <c r="L24" i="1" s="1"/>
  <c r="H25" i="1"/>
  <c r="L25" i="1" s="1"/>
  <c r="H26" i="1"/>
  <c r="L26" i="1" s="1"/>
  <c r="H27" i="1" l="1"/>
  <c r="L9" i="1"/>
  <c r="L27" i="1" l="1"/>
</calcChain>
</file>

<file path=xl/sharedStrings.xml><?xml version="1.0" encoding="utf-8"?>
<sst xmlns="http://schemas.openxmlformats.org/spreadsheetml/2006/main" count="35" uniqueCount="35">
  <si>
    <t>№ п/п</t>
  </si>
  <si>
    <t>Наименование муниципальных районов и городского поселения</t>
  </si>
  <si>
    <t>Количество детей-сирот и детей, оставшихся без попечения  родителей, имеющих право на бесплатный проезд</t>
  </si>
  <si>
    <t>Размер ежемесячной денежной выплаты, предоставляемой детям-сиротам и детям, оставшимся без попечения родителей, обучающихся в муниципальных образовательных учреждениях, для обеспечения беспратного проезда на городском, пригородном, внутрирайонном транспорте</t>
  </si>
  <si>
    <t>Итого</t>
  </si>
  <si>
    <t>Планируемая численность детей-сирот и детей,оставшихся без попечения родителей, для получения единовременной выплаты к месту обучения и обратно</t>
  </si>
  <si>
    <t>Планируемый размер единовременной выплаты, тыс.руб.</t>
  </si>
  <si>
    <t>Потребность в средствах на единовременную выплату к месту обучения и обратно, тыс руб</t>
  </si>
  <si>
    <t>Полная потребность в срествах субвенции на 2016 год</t>
  </si>
  <si>
    <t>2016 год</t>
  </si>
  <si>
    <t>ВСЕГО</t>
  </si>
  <si>
    <t>под опекой (попечительством)</t>
  </si>
  <si>
    <t>в приемных семьях</t>
  </si>
  <si>
    <t>в учреждениях социальной сферы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</si>
  <si>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</si>
  <si>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</si>
  <si>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</si>
  <si>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</si>
  <si>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</si>
  <si>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</si>
  <si>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</si>
  <si>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</si>
  <si>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</si>
  <si>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</si>
  <si>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</si>
  <si>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</si>
  <si>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</si>
  <si>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</si>
  <si>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</si>
  <si>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</si>
  <si>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</si>
  <si>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</si>
  <si>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</si>
  <si>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Приложение 35 к пояснительной записке 2016 года</t>
  </si>
  <si>
    <t xml:space="preserve">РАСЧЕТЫ РАСПРЕДЕЛЕНИЯ СУБВЕНЦИЙ БЮДЖЕТАМ МУНИЦИПАЛЬНЫХ ОБРАЗОВАНИЙ НА ОСУЩЕСТВЛЕНИЕ
ОТДЕЛЬНЫХ ГОСУДАРСТВЕННЫХ ПОЛНОМОЧИЙ ЛЕНИНГРАДСКОЙ ОБЛАСТИ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
 НА 2016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</si>
</sst>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(* #,##0_);_(* \(#,##0\);_(* &quot;-&quot;??_);_(@_)"/>
    <numFmt numFmtId="165" formatCode="#,##0.0"/>
    <numFmt numFmtId="166" formatCode="_(* #,##0.0_);_(* \(#,##0.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4" fontId="5" fillId="0" borderId="1" xfId="1" applyNumberFormat="1" applyFont="1" applyFill="1" applyBorder="1"/>
    <xf numFmtId="164" fontId="5" fillId="0" borderId="1" xfId="1" applyNumberFormat="1" applyFont="1" applyFill="1" applyBorder="1" applyAlignment="1"/>
    <xf numFmtId="164" fontId="5" fillId="0" borderId="1" xfId="1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166" fontId="8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165" fontId="5" fillId="0" borderId="3" xfId="0" applyNumberFormat="1" applyFont="1" applyFill="1" applyBorder="1" applyAlignment="1">
      <alignment horizontal="center"/>
    </xf>
    <xf numFmtId="166" fontId="8" fillId="0" borderId="1" xfId="1" applyNumberFormat="1" applyFont="1" applyFill="1" applyBorder="1" applyAlignment="1">
      <alignment vertical="center" wrapText="1"/>
    </xf>
    <xf numFmtId="164" fontId="9" fillId="0" borderId="1" xfId="1" applyNumberFormat="1" applyFont="1" applyFill="1" applyBorder="1"/>
    <xf numFmtId="165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166" fontId="10" fillId="0" borderId="1" xfId="1" applyNumberFormat="1" applyFont="1" applyFill="1" applyBorder="1" applyAlignment="1">
      <alignment horizontal="center" vertical="center" wrapText="1"/>
    </xf>
    <xf numFmtId="166" fontId="10" fillId="0" borderId="1" xfId="1" applyNumberFormat="1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>
      <selection activeCell="J6" sqref="J6:J8"/>
    </sheetView>
  </sheetViews>
  <sheetFormatPr defaultColWidth="9.109375" defaultRowHeight="13.8" x14ac:dyDescent="0.3"/>
  <cols>
    <col min="1" max="1" width="9.33203125" style="1" bestFit="1" customWidth="1"/>
    <col min="2" max="2" width="19.5546875" style="1" bestFit="1" customWidth="1"/>
    <col min="3" max="3" width="11.33203125" style="1" customWidth="1"/>
    <col min="4" max="4" width="12.6640625" style="1" customWidth="1"/>
    <col min="5" max="5" width="12.44140625" style="1" customWidth="1"/>
    <col min="6" max="6" width="11.6640625" style="1" customWidth="1"/>
    <col min="7" max="7" width="12.44140625" style="1" customWidth="1"/>
    <col min="8" max="8" width="10.109375" style="1" bestFit="1" customWidth="1"/>
    <col min="9" max="9" width="12" style="1" customWidth="1"/>
    <col min="10" max="10" width="12.6640625" style="1" customWidth="1"/>
    <col min="11" max="11" width="18.5546875" style="1" customWidth="1"/>
    <col min="12" max="12" width="18.33203125" style="1" customWidth="1"/>
    <col min="13" max="16384" width="9.109375" style="1"/>
  </cols>
  <sheetData>
    <row r="1" spans="1:12" x14ac:dyDescent="0.3">
      <c r="L1" s="29" t="s">
        <v>33</v>
      </c>
    </row>
    <row r="3" spans="1:12" x14ac:dyDescent="0.3">
      <c r="A3" s="31" t="s">
        <v>34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94.5" customHeigh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s="6" customFormat="1" ht="15.75" x14ac:dyDescent="0.25">
      <c r="A5" s="2"/>
      <c r="B5" s="3"/>
      <c r="C5" s="4"/>
      <c r="D5" s="4"/>
      <c r="E5" s="4"/>
      <c r="F5" s="4"/>
      <c r="G5" s="2"/>
      <c r="H5" s="2"/>
      <c r="I5" s="2"/>
      <c r="J5" s="2"/>
      <c r="K5" s="2"/>
      <c r="L5" s="5"/>
    </row>
    <row r="6" spans="1:12" s="6" customFormat="1" ht="15" customHeight="1" x14ac:dyDescent="0.3">
      <c r="A6" s="30" t="s">
        <v>0</v>
      </c>
      <c r="B6" s="30" t="s">
        <v>1</v>
      </c>
      <c r="C6" s="30" t="s">
        <v>2</v>
      </c>
      <c r="D6" s="30"/>
      <c r="E6" s="30"/>
      <c r="F6" s="30"/>
      <c r="G6" s="30" t="s">
        <v>3</v>
      </c>
      <c r="H6" s="30" t="s">
        <v>4</v>
      </c>
      <c r="I6" s="30" t="s">
        <v>5</v>
      </c>
      <c r="J6" s="30" t="s">
        <v>6</v>
      </c>
      <c r="K6" s="30" t="s">
        <v>7</v>
      </c>
      <c r="L6" s="32" t="s">
        <v>8</v>
      </c>
    </row>
    <row r="7" spans="1:12" s="6" customFormat="1" ht="15.6" x14ac:dyDescent="0.3">
      <c r="A7" s="30"/>
      <c r="B7" s="30"/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2"/>
    </row>
    <row r="8" spans="1:12" s="6" customFormat="1" ht="75" x14ac:dyDescent="0.3">
      <c r="A8" s="30"/>
      <c r="B8" s="30"/>
      <c r="C8" s="7" t="s">
        <v>10</v>
      </c>
      <c r="D8" s="7" t="s">
        <v>11</v>
      </c>
      <c r="E8" s="7" t="s">
        <v>12</v>
      </c>
      <c r="F8" s="7" t="s">
        <v>13</v>
      </c>
      <c r="G8" s="30"/>
      <c r="H8" s="30"/>
      <c r="I8" s="30"/>
      <c r="J8" s="30"/>
      <c r="K8" s="30"/>
      <c r="L8" s="32"/>
    </row>
    <row r="9" spans="1:12" s="6" customFormat="1" ht="15.6" x14ac:dyDescent="0.3">
      <c r="A9" s="8">
        <v>1</v>
      </c>
      <c r="B9" s="8" t="s">
        <v>14</v>
      </c>
      <c r="C9" s="9">
        <f t="shared" ref="C9:C26" si="0">D9+E9+F9</f>
        <v>160</v>
      </c>
      <c r="D9" s="9">
        <v>126</v>
      </c>
      <c r="E9" s="10">
        <v>34</v>
      </c>
      <c r="F9" s="11"/>
      <c r="G9" s="12">
        <v>340</v>
      </c>
      <c r="H9" s="13">
        <f t="shared" ref="H9:H26" si="1">ROUND(C9*G9*12/1000,1)</f>
        <v>652.79999999999995</v>
      </c>
      <c r="I9" s="14"/>
      <c r="J9" s="14"/>
      <c r="K9" s="15">
        <f t="shared" ref="K9:K26" si="2">I9*J9</f>
        <v>0</v>
      </c>
      <c r="L9" s="16">
        <f>H9+K9</f>
        <v>652.79999999999995</v>
      </c>
    </row>
    <row r="10" spans="1:12" s="6" customFormat="1" ht="15.6" x14ac:dyDescent="0.3">
      <c r="A10" s="8">
        <v>2</v>
      </c>
      <c r="B10" s="8" t="s">
        <v>15</v>
      </c>
      <c r="C10" s="9">
        <f t="shared" si="0"/>
        <v>175</v>
      </c>
      <c r="D10" s="9">
        <v>125</v>
      </c>
      <c r="E10" s="10">
        <v>50</v>
      </c>
      <c r="F10" s="11">
        <v>0</v>
      </c>
      <c r="G10" s="12">
        <v>340</v>
      </c>
      <c r="H10" s="17">
        <f t="shared" si="1"/>
        <v>714</v>
      </c>
      <c r="I10" s="14"/>
      <c r="J10" s="14"/>
      <c r="K10" s="15">
        <f t="shared" si="2"/>
        <v>0</v>
      </c>
      <c r="L10" s="18">
        <f t="shared" ref="L10:L26" si="3">H10+K10</f>
        <v>714</v>
      </c>
    </row>
    <row r="11" spans="1:12" s="6" customFormat="1" ht="15.6" x14ac:dyDescent="0.3">
      <c r="A11" s="8">
        <v>3</v>
      </c>
      <c r="B11" s="8" t="s">
        <v>16</v>
      </c>
      <c r="C11" s="9">
        <f t="shared" si="0"/>
        <v>293</v>
      </c>
      <c r="D11" s="9">
        <v>231</v>
      </c>
      <c r="E11" s="10">
        <v>60</v>
      </c>
      <c r="F11" s="11">
        <v>2</v>
      </c>
      <c r="G11" s="12">
        <v>340</v>
      </c>
      <c r="H11" s="17">
        <f t="shared" si="1"/>
        <v>1195.4000000000001</v>
      </c>
      <c r="I11" s="14"/>
      <c r="J11" s="14"/>
      <c r="K11" s="15">
        <f t="shared" si="2"/>
        <v>0</v>
      </c>
      <c r="L11" s="18">
        <f t="shared" si="3"/>
        <v>1195.4000000000001</v>
      </c>
    </row>
    <row r="12" spans="1:12" s="6" customFormat="1" ht="15.6" x14ac:dyDescent="0.3">
      <c r="A12" s="8">
        <v>4</v>
      </c>
      <c r="B12" s="8" t="s">
        <v>17</v>
      </c>
      <c r="C12" s="9">
        <f t="shared" si="0"/>
        <v>344</v>
      </c>
      <c r="D12" s="9">
        <v>230</v>
      </c>
      <c r="E12" s="10">
        <v>114</v>
      </c>
      <c r="F12" s="11"/>
      <c r="G12" s="12">
        <v>340</v>
      </c>
      <c r="H12" s="17">
        <f t="shared" si="1"/>
        <v>1403.5</v>
      </c>
      <c r="I12" s="14">
        <v>1</v>
      </c>
      <c r="J12" s="14">
        <v>10</v>
      </c>
      <c r="K12" s="15">
        <f t="shared" si="2"/>
        <v>10</v>
      </c>
      <c r="L12" s="18">
        <f t="shared" si="3"/>
        <v>1413.5</v>
      </c>
    </row>
    <row r="13" spans="1:12" s="6" customFormat="1" ht="15.6" x14ac:dyDescent="0.3">
      <c r="A13" s="8">
        <v>5</v>
      </c>
      <c r="B13" s="8" t="s">
        <v>18</v>
      </c>
      <c r="C13" s="9">
        <f t="shared" si="0"/>
        <v>311</v>
      </c>
      <c r="D13" s="9">
        <v>246</v>
      </c>
      <c r="E13" s="9">
        <v>65</v>
      </c>
      <c r="F13" s="9">
        <v>0</v>
      </c>
      <c r="G13" s="12">
        <v>340</v>
      </c>
      <c r="H13" s="17">
        <f t="shared" si="1"/>
        <v>1268.9000000000001</v>
      </c>
      <c r="I13" s="14"/>
      <c r="J13" s="14"/>
      <c r="K13" s="15">
        <f t="shared" si="2"/>
        <v>0</v>
      </c>
      <c r="L13" s="18">
        <f t="shared" si="3"/>
        <v>1268.9000000000001</v>
      </c>
    </row>
    <row r="14" spans="1:12" s="6" customFormat="1" ht="15.6" x14ac:dyDescent="0.3">
      <c r="A14" s="8">
        <v>6</v>
      </c>
      <c r="B14" s="8" t="s">
        <v>19</v>
      </c>
      <c r="C14" s="19">
        <f t="shared" si="0"/>
        <v>430</v>
      </c>
      <c r="D14" s="9">
        <v>350</v>
      </c>
      <c r="E14" s="10">
        <v>80</v>
      </c>
      <c r="F14" s="11"/>
      <c r="G14" s="12">
        <v>340</v>
      </c>
      <c r="H14" s="20">
        <f t="shared" si="1"/>
        <v>1754.4</v>
      </c>
      <c r="I14" s="21"/>
      <c r="J14" s="21"/>
      <c r="K14" s="15">
        <f t="shared" si="2"/>
        <v>0</v>
      </c>
      <c r="L14" s="18">
        <f t="shared" si="3"/>
        <v>1754.4</v>
      </c>
    </row>
    <row r="15" spans="1:12" s="6" customFormat="1" ht="15.6" x14ac:dyDescent="0.3">
      <c r="A15" s="8">
        <v>7</v>
      </c>
      <c r="B15" s="8" t="s">
        <v>20</v>
      </c>
      <c r="C15" s="9">
        <f t="shared" si="0"/>
        <v>157</v>
      </c>
      <c r="D15" s="9">
        <v>130</v>
      </c>
      <c r="E15" s="10">
        <v>27</v>
      </c>
      <c r="F15" s="11">
        <v>0</v>
      </c>
      <c r="G15" s="12">
        <v>340</v>
      </c>
      <c r="H15" s="17">
        <f t="shared" si="1"/>
        <v>640.6</v>
      </c>
      <c r="I15" s="14"/>
      <c r="J15" s="14"/>
      <c r="K15" s="15">
        <f t="shared" si="2"/>
        <v>0</v>
      </c>
      <c r="L15" s="18">
        <f t="shared" si="3"/>
        <v>640.6</v>
      </c>
    </row>
    <row r="16" spans="1:12" s="6" customFormat="1" ht="15.6" x14ac:dyDescent="0.3">
      <c r="A16" s="8">
        <v>8</v>
      </c>
      <c r="B16" s="8" t="s">
        <v>21</v>
      </c>
      <c r="C16" s="9">
        <f t="shared" si="0"/>
        <v>158</v>
      </c>
      <c r="D16" s="9">
        <v>112</v>
      </c>
      <c r="E16" s="10">
        <v>46</v>
      </c>
      <c r="F16" s="11"/>
      <c r="G16" s="12">
        <v>340</v>
      </c>
      <c r="H16" s="17">
        <f t="shared" si="1"/>
        <v>644.6</v>
      </c>
      <c r="I16" s="15"/>
      <c r="J16" s="15"/>
      <c r="K16" s="15">
        <f t="shared" si="2"/>
        <v>0</v>
      </c>
      <c r="L16" s="18">
        <f t="shared" si="3"/>
        <v>644.6</v>
      </c>
    </row>
    <row r="17" spans="1:12" s="6" customFormat="1" ht="15.6" x14ac:dyDescent="0.3">
      <c r="A17" s="8">
        <v>9</v>
      </c>
      <c r="B17" s="8" t="s">
        <v>22</v>
      </c>
      <c r="C17" s="9">
        <f t="shared" si="0"/>
        <v>180</v>
      </c>
      <c r="D17" s="9">
        <v>160</v>
      </c>
      <c r="E17" s="10">
        <v>20</v>
      </c>
      <c r="F17" s="11">
        <v>0</v>
      </c>
      <c r="G17" s="12">
        <v>340</v>
      </c>
      <c r="H17" s="17">
        <f t="shared" si="1"/>
        <v>734.4</v>
      </c>
      <c r="I17" s="15"/>
      <c r="J17" s="15"/>
      <c r="K17" s="15">
        <f t="shared" si="2"/>
        <v>0</v>
      </c>
      <c r="L17" s="18">
        <f t="shared" si="3"/>
        <v>734.4</v>
      </c>
    </row>
    <row r="18" spans="1:12" s="6" customFormat="1" ht="15.75" customHeight="1" x14ac:dyDescent="0.3">
      <c r="A18" s="8">
        <v>10</v>
      </c>
      <c r="B18" s="8" t="s">
        <v>23</v>
      </c>
      <c r="C18" s="9">
        <f t="shared" si="0"/>
        <v>90</v>
      </c>
      <c r="D18" s="9">
        <v>65</v>
      </c>
      <c r="E18" s="10">
        <v>25</v>
      </c>
      <c r="F18" s="11"/>
      <c r="G18" s="12">
        <v>340</v>
      </c>
      <c r="H18" s="13">
        <f t="shared" si="1"/>
        <v>367.2</v>
      </c>
      <c r="I18" s="15"/>
      <c r="J18" s="15"/>
      <c r="K18" s="15">
        <f t="shared" si="2"/>
        <v>0</v>
      </c>
      <c r="L18" s="18">
        <f t="shared" si="3"/>
        <v>367.2</v>
      </c>
    </row>
    <row r="19" spans="1:12" s="6" customFormat="1" ht="15.6" x14ac:dyDescent="0.3">
      <c r="A19" s="8">
        <v>11</v>
      </c>
      <c r="B19" s="8" t="s">
        <v>24</v>
      </c>
      <c r="C19" s="9">
        <f t="shared" si="0"/>
        <v>145</v>
      </c>
      <c r="D19" s="9">
        <v>125</v>
      </c>
      <c r="E19" s="10">
        <v>20</v>
      </c>
      <c r="F19" s="11">
        <v>0</v>
      </c>
      <c r="G19" s="12">
        <v>340</v>
      </c>
      <c r="H19" s="13">
        <f t="shared" si="1"/>
        <v>591.6</v>
      </c>
      <c r="I19" s="15"/>
      <c r="J19" s="15"/>
      <c r="K19" s="15">
        <f t="shared" si="2"/>
        <v>0</v>
      </c>
      <c r="L19" s="18">
        <f t="shared" si="3"/>
        <v>591.6</v>
      </c>
    </row>
    <row r="20" spans="1:12" s="6" customFormat="1" ht="15.6" x14ac:dyDescent="0.3">
      <c r="A20" s="8">
        <v>12</v>
      </c>
      <c r="B20" s="8" t="s">
        <v>25</v>
      </c>
      <c r="C20" s="9">
        <f t="shared" si="0"/>
        <v>195</v>
      </c>
      <c r="D20" s="9">
        <v>128</v>
      </c>
      <c r="E20" s="10">
        <v>67</v>
      </c>
      <c r="F20" s="11"/>
      <c r="G20" s="12">
        <v>340</v>
      </c>
      <c r="H20" s="13">
        <f t="shared" si="1"/>
        <v>795.6</v>
      </c>
      <c r="I20" s="15"/>
      <c r="J20" s="15"/>
      <c r="K20" s="15">
        <f t="shared" si="2"/>
        <v>0</v>
      </c>
      <c r="L20" s="18">
        <f t="shared" si="3"/>
        <v>795.6</v>
      </c>
    </row>
    <row r="21" spans="1:12" s="6" customFormat="1" ht="15.6" x14ac:dyDescent="0.3">
      <c r="A21" s="8">
        <v>13</v>
      </c>
      <c r="B21" s="8" t="s">
        <v>26</v>
      </c>
      <c r="C21" s="9">
        <f t="shared" si="0"/>
        <v>119</v>
      </c>
      <c r="D21" s="9">
        <v>85</v>
      </c>
      <c r="E21" s="10">
        <v>34</v>
      </c>
      <c r="F21" s="11"/>
      <c r="G21" s="12">
        <v>340</v>
      </c>
      <c r="H21" s="13">
        <f t="shared" si="1"/>
        <v>485.5</v>
      </c>
      <c r="I21" s="15"/>
      <c r="J21" s="15"/>
      <c r="K21" s="15">
        <f t="shared" si="2"/>
        <v>0</v>
      </c>
      <c r="L21" s="18">
        <f t="shared" si="3"/>
        <v>485.5</v>
      </c>
    </row>
    <row r="22" spans="1:12" s="6" customFormat="1" ht="15.6" x14ac:dyDescent="0.3">
      <c r="A22" s="8">
        <v>14</v>
      </c>
      <c r="B22" s="8" t="s">
        <v>27</v>
      </c>
      <c r="C22" s="9">
        <f t="shared" si="0"/>
        <v>210</v>
      </c>
      <c r="D22" s="9">
        <v>170</v>
      </c>
      <c r="E22" s="10">
        <v>40</v>
      </c>
      <c r="F22" s="11">
        <v>0</v>
      </c>
      <c r="G22" s="12">
        <v>340</v>
      </c>
      <c r="H22" s="13">
        <f t="shared" si="1"/>
        <v>856.8</v>
      </c>
      <c r="I22" s="15"/>
      <c r="J22" s="15"/>
      <c r="K22" s="15">
        <f t="shared" si="2"/>
        <v>0</v>
      </c>
      <c r="L22" s="18">
        <f t="shared" si="3"/>
        <v>856.8</v>
      </c>
    </row>
    <row r="23" spans="1:12" s="6" customFormat="1" ht="15.6" x14ac:dyDescent="0.3">
      <c r="A23" s="8">
        <v>15</v>
      </c>
      <c r="B23" s="8" t="s">
        <v>28</v>
      </c>
      <c r="C23" s="9">
        <f t="shared" si="0"/>
        <v>158</v>
      </c>
      <c r="D23" s="9">
        <v>98</v>
      </c>
      <c r="E23" s="10">
        <v>60</v>
      </c>
      <c r="F23" s="11">
        <v>0</v>
      </c>
      <c r="G23" s="12">
        <v>340</v>
      </c>
      <c r="H23" s="13">
        <f t="shared" si="1"/>
        <v>644.6</v>
      </c>
      <c r="I23" s="15"/>
      <c r="J23" s="15"/>
      <c r="K23" s="15">
        <f t="shared" si="2"/>
        <v>0</v>
      </c>
      <c r="L23" s="18">
        <f t="shared" si="3"/>
        <v>644.6</v>
      </c>
    </row>
    <row r="24" spans="1:12" s="6" customFormat="1" ht="15.6" x14ac:dyDescent="0.3">
      <c r="A24" s="8">
        <v>16</v>
      </c>
      <c r="B24" s="8" t="s">
        <v>29</v>
      </c>
      <c r="C24" s="9">
        <f t="shared" si="0"/>
        <v>185</v>
      </c>
      <c r="D24" s="9">
        <v>155</v>
      </c>
      <c r="E24" s="10">
        <v>30</v>
      </c>
      <c r="F24" s="11"/>
      <c r="G24" s="12">
        <v>340</v>
      </c>
      <c r="H24" s="13">
        <f t="shared" si="1"/>
        <v>754.8</v>
      </c>
      <c r="I24" s="15"/>
      <c r="J24" s="15"/>
      <c r="K24" s="15">
        <f t="shared" si="2"/>
        <v>0</v>
      </c>
      <c r="L24" s="18">
        <f t="shared" si="3"/>
        <v>754.8</v>
      </c>
    </row>
    <row r="25" spans="1:12" s="6" customFormat="1" ht="15.6" x14ac:dyDescent="0.3">
      <c r="A25" s="8">
        <v>17</v>
      </c>
      <c r="B25" s="8" t="s">
        <v>30</v>
      </c>
      <c r="C25" s="9">
        <f t="shared" si="0"/>
        <v>295</v>
      </c>
      <c r="D25" s="9">
        <v>235</v>
      </c>
      <c r="E25" s="10">
        <v>60</v>
      </c>
      <c r="F25" s="11"/>
      <c r="G25" s="12">
        <v>340</v>
      </c>
      <c r="H25" s="13">
        <f t="shared" si="1"/>
        <v>1203.5999999999999</v>
      </c>
      <c r="I25" s="15"/>
      <c r="J25" s="15"/>
      <c r="K25" s="15">
        <f t="shared" si="2"/>
        <v>0</v>
      </c>
      <c r="L25" s="18">
        <f t="shared" si="3"/>
        <v>1203.5999999999999</v>
      </c>
    </row>
    <row r="26" spans="1:12" s="6" customFormat="1" ht="15.6" x14ac:dyDescent="0.3">
      <c r="A26" s="8">
        <v>18</v>
      </c>
      <c r="B26" s="8" t="s">
        <v>31</v>
      </c>
      <c r="C26" s="9">
        <f t="shared" si="0"/>
        <v>76</v>
      </c>
      <c r="D26" s="9">
        <v>45</v>
      </c>
      <c r="E26" s="10">
        <v>31</v>
      </c>
      <c r="F26" s="11">
        <v>0</v>
      </c>
      <c r="G26" s="12">
        <v>340</v>
      </c>
      <c r="H26" s="13">
        <f t="shared" si="1"/>
        <v>310.10000000000002</v>
      </c>
      <c r="I26" s="15"/>
      <c r="J26" s="15"/>
      <c r="K26" s="15">
        <f t="shared" si="2"/>
        <v>0</v>
      </c>
      <c r="L26" s="18">
        <f t="shared" si="3"/>
        <v>310.10000000000002</v>
      </c>
    </row>
    <row r="27" spans="1:12" s="6" customFormat="1" ht="15.6" x14ac:dyDescent="0.3">
      <c r="A27" s="22"/>
      <c r="B27" s="22" t="s">
        <v>32</v>
      </c>
      <c r="C27" s="23">
        <f>SUM(C9:C26)</f>
        <v>3681</v>
      </c>
      <c r="D27" s="23">
        <f>SUM(D9:D26)</f>
        <v>2816</v>
      </c>
      <c r="E27" s="24">
        <f>SUM(E9:E26)</f>
        <v>863</v>
      </c>
      <c r="F27" s="24">
        <f>SUM(F9:F26)</f>
        <v>2</v>
      </c>
      <c r="G27" s="25"/>
      <c r="H27" s="26">
        <f t="shared" ref="H27:L27" si="4">SUM(H9:H26)</f>
        <v>15018.400000000001</v>
      </c>
      <c r="I27" s="27">
        <f t="shared" si="4"/>
        <v>1</v>
      </c>
      <c r="J27" s="27">
        <f t="shared" si="4"/>
        <v>10</v>
      </c>
      <c r="K27" s="27">
        <f t="shared" si="4"/>
        <v>10</v>
      </c>
      <c r="L27" s="28">
        <f t="shared" si="4"/>
        <v>15028.400000000001</v>
      </c>
    </row>
    <row r="28" spans="1:12" s="6" customFormat="1" ht="15.6" x14ac:dyDescent="0.3"/>
    <row r="29" spans="1:12" s="6" customFormat="1" ht="15.6" x14ac:dyDescent="0.3"/>
    <row r="30" spans="1:12" s="6" customFormat="1" ht="15.6" x14ac:dyDescent="0.3"/>
    <row r="31" spans="1:12" s="6" customFormat="1" ht="15.6" x14ac:dyDescent="0.3"/>
    <row r="32" spans="1:12" s="6" customFormat="1" ht="15.6" x14ac:dyDescent="0.3"/>
    <row r="33" s="6" customFormat="1" ht="15.6" x14ac:dyDescent="0.3"/>
  </sheetData>
  <mergeCells count="11">
    <mergeCell ref="C7:F7"/>
    <mergeCell ref="A3:L4"/>
    <mergeCell ref="A6:A8"/>
    <mergeCell ref="B6:B8"/>
    <mergeCell ref="C6:F6"/>
    <mergeCell ref="G6:G8"/>
    <mergeCell ref="H6:H8"/>
    <mergeCell ref="I6:I8"/>
    <mergeCell ref="J6:J8"/>
    <mergeCell ref="K6:K8"/>
    <mergeCell ref="L6:L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Рыженкова Елена Николаевна</cp:lastModifiedBy>
  <cp:lastPrinted>2015-10-14T12:01:09Z</cp:lastPrinted>
  <dcterms:created xsi:type="dcterms:W3CDTF">2015-09-14T07:32:06Z</dcterms:created>
  <dcterms:modified xsi:type="dcterms:W3CDTF">2015-10-14T12:01:11Z</dcterms:modified>
</cp:coreProperties>
</file>