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240" yWindow="45" windowWidth="16905" windowHeight="10605"/>
  </bookViews>
  <sheets>
    <sheet name="Лист1" sheetId="1" r:id="rId1"/>
  </sheets>
  <definedNames>
    <definedName name="_xlnm.Print_Titles" localSheetId="0">Лист1!$9:$9</definedName>
  </definedNames>
  <calcPr calcId="145621"/>
</workbook>
</file>

<file path=xl/calcChain.xml><?xml version="1.0" encoding="utf-8"?>
<calcChain xmlns="http://schemas.openxmlformats.org/spreadsheetml/2006/main">
  <c r="D43" i="1" l="1"/>
  <c r="C43" i="1"/>
  <c r="E26" i="1" l="1"/>
  <c r="E43" i="1" l="1"/>
  <c r="E42" i="1"/>
  <c r="E41" i="1"/>
  <c r="E40" i="1"/>
  <c r="E39" i="1"/>
  <c r="E38" i="1"/>
  <c r="E37" i="1"/>
  <c r="E36" i="1"/>
  <c r="E35" i="1"/>
  <c r="E34" i="1"/>
  <c r="E33" i="1"/>
  <c r="E32" i="1"/>
  <c r="E31" i="1"/>
  <c r="E30" i="1"/>
  <c r="E29" i="1"/>
  <c r="E28" i="1"/>
  <c r="E27" i="1"/>
  <c r="E25" i="1"/>
  <c r="E24" i="1"/>
  <c r="E23" i="1"/>
  <c r="E22" i="1"/>
  <c r="E21" i="1"/>
  <c r="E20" i="1"/>
  <c r="E19" i="1"/>
  <c r="E18" i="1"/>
  <c r="E17" i="1"/>
  <c r="E16" i="1"/>
  <c r="E15" i="1"/>
  <c r="E14" i="1"/>
  <c r="E13" i="1"/>
  <c r="E12" i="1"/>
  <c r="E11" i="1"/>
  <c r="E10" i="1"/>
</calcChain>
</file>

<file path=xl/sharedStrings.xml><?xml version="1.0" encoding="utf-8"?>
<sst xmlns="http://schemas.openxmlformats.org/spreadsheetml/2006/main" count="107" uniqueCount="107">
  <si>
    <t>НАЛОГОВЫЕ И НЕНАЛОГОВЫЕ ДОХОДЫ</t>
  </si>
  <si>
    <t>НАЛОГИ НА ПРИБЫЛЬ, ДОХОДЫ</t>
  </si>
  <si>
    <t>Налог на прибыль организаций</t>
  </si>
  <si>
    <t>Налог на доходы физических лиц</t>
  </si>
  <si>
    <t>НАЛОГИ НА ТОВАРЫ (РАБОТЫ, УСЛУГИ), РЕАЛИЗУЕМЫЕ НА ТЕРРИТОРИИ РОССИЙСКОЙ ФЕДЕРАЦИИ</t>
  </si>
  <si>
    <t>Акцизы по подакцизным товарам (продукции), производимым на территории Российской Федерации</t>
  </si>
  <si>
    <t>НАЛОГИ НА ИМУЩЕСТВО</t>
  </si>
  <si>
    <t>Налог на имущество организаций</t>
  </si>
  <si>
    <t>Транспортный налог</t>
  </si>
  <si>
    <t>Налог на игорный бизнес</t>
  </si>
  <si>
    <t>НАЛОГИ, СБОРЫ И РЕГУЛЯРНЫЕ ПЛАТЕЖИ ЗА ПОЛЬЗОВАНИЕ ПРИРОДНЫМИ РЕСУРСАМИ</t>
  </si>
  <si>
    <t>Налог на добычу полезных ископаемых</t>
  </si>
  <si>
    <t>ГОСУДАРСТВЕННАЯ ПОШЛИНА</t>
  </si>
  <si>
    <t>ДОХОДЫ ОТ ИСПОЛЬЗОВАНИЯ ИМУЩЕСТВА, НАХОДЯЩЕГОСЯ В ГОСУДАРСТВЕННОЙ И МУНИЦИПАЛЬНОЙ СОБСТВЕННОСТИ</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</si>
  <si>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t>
  </si>
  <si>
    <t>Проценты, полученные от предоставления бюджетных кредитов внутри страны</t>
  </si>
  <si>
    <t>Платежи от государственных и муниципальных унитарных предприятий</t>
  </si>
  <si>
    <t>ПЛАТЕЖИ ПРИ ПОЛЬЗОВАНИИ ПРИРОДНЫМИ РЕСУРСАМИ</t>
  </si>
  <si>
    <t>Плата за негативное воздействие на окружающую среду</t>
  </si>
  <si>
    <t>Платежи при пользовании недрами</t>
  </si>
  <si>
    <t>Плата за использование лесов</t>
  </si>
  <si>
    <t>ДОХОДЫ ОТ ОКАЗАНИЯ ПЛАТНЫХ УСЛУГ (РАБОТ) И КОМПЕНСАЦИИ ЗАТРАТ ГОСУДАРСТВА</t>
  </si>
  <si>
    <t xml:space="preserve">Доходы от оказания платных услуг (работ) </t>
  </si>
  <si>
    <t>Доходы от компенсации затрат государства</t>
  </si>
  <si>
    <t>ДОХОДЫ ОТ ПРОДАЖИ МАТЕРИАЛЬНЫХ И НЕМАТЕРИАЛЬНЫХ АКТИВОВ</t>
  </si>
  <si>
    <t>Доходы от реализации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</si>
  <si>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Доходы    от    продажи    земельных    участков, находящихся в государственной и муниципальной собственности (за исключением земельных участков бюджетных и автономных учреждений)</t>
  </si>
  <si>
    <t>АДМИНИСТРАТИВНЫЕ ПЛАТЕЖИ И СБОРЫ</t>
  </si>
  <si>
    <t>ШТРАФЫ, САНКЦИИ, ВОЗМЕЩЕНИЕ УЩЕРБА</t>
  </si>
  <si>
    <t>Процент исполнения</t>
  </si>
  <si>
    <t>Код бюджетной классификации</t>
  </si>
  <si>
    <t>Источник доходов</t>
  </si>
  <si>
    <t>Исполнено</t>
  </si>
  <si>
    <t>Причины отклонений</t>
  </si>
  <si>
    <t>(тысяч рублей)</t>
  </si>
  <si>
    <t>БЕЗВОЗМЕЗДНЫЕ ПОСТУПЛЕНИЯ</t>
  </si>
  <si>
    <t>Всего доходов</t>
  </si>
  <si>
    <t>1  00  00000  00  0000  000</t>
  </si>
  <si>
    <t>1  01  00000  00  0000  000</t>
  </si>
  <si>
    <t>1  01  01000  00  0000  110</t>
  </si>
  <si>
    <t>1  01  02000  01  0000  110</t>
  </si>
  <si>
    <t>1  03  00000  00  0000  000</t>
  </si>
  <si>
    <t>1  03  02000  01  0000  110</t>
  </si>
  <si>
    <t>1  06  00000  00  0000  000</t>
  </si>
  <si>
    <t>1  06  02000  02  0000  110</t>
  </si>
  <si>
    <t>1  06  04000  02  0000  110</t>
  </si>
  <si>
    <t>1  06  05000  02  0000  110</t>
  </si>
  <si>
    <t>1  07  00000  00  0000  000</t>
  </si>
  <si>
    <t>1  07  01000  01  0000  110</t>
  </si>
  <si>
    <t>1  08  00000  00  0000  000</t>
  </si>
  <si>
    <t>1  11  00000  00  0000  000</t>
  </si>
  <si>
    <t>1  11  01000  00  0000  120</t>
  </si>
  <si>
    <t>1  11  03000  00  0000  120</t>
  </si>
  <si>
    <t>1  11  05000  00  0000  120</t>
  </si>
  <si>
    <t>1  11  07000  00  0000  120</t>
  </si>
  <si>
    <t>1  12  00000  00  0000  000</t>
  </si>
  <si>
    <t>1  12  01000  01  0000  120</t>
  </si>
  <si>
    <t xml:space="preserve"> 1  12  02000  00  0000  120</t>
  </si>
  <si>
    <t>1  12  04000  00  0000  120</t>
  </si>
  <si>
    <t>1  13  00000  00  0000  000</t>
  </si>
  <si>
    <t>1  13  01000  00  0000  130</t>
  </si>
  <si>
    <t>1  13  02000  00  0000  130</t>
  </si>
  <si>
    <t>1  14  00000  00  0000  000</t>
  </si>
  <si>
    <t>1  14  02000  00  0000  000</t>
  </si>
  <si>
    <t>1  14  06000  00  0000  430</t>
  </si>
  <si>
    <t>1  15  00000  00  0000  000</t>
  </si>
  <si>
    <t>1  16  00000  00  0000  000</t>
  </si>
  <si>
    <t>2  00  00000  00  0000  000</t>
  </si>
  <si>
    <t>1</t>
  </si>
  <si>
    <t>2</t>
  </si>
  <si>
    <t>3</t>
  </si>
  <si>
    <t>4</t>
  </si>
  <si>
    <t>5</t>
  </si>
  <si>
    <t>6</t>
  </si>
  <si>
    <t>Поступления по фактически совершенным юридическим значимым действиям</t>
  </si>
  <si>
    <t>Уровень поступлений обусловлен достигнутыми показателями финансово-экономической деятельности предприятий и организаций</t>
  </si>
  <si>
    <t>На процент выполнения плановых показателей повлияли фактические результаты финансово-хозйственной деятельности государственных унитарных предприятий Ленинградской области</t>
  </si>
  <si>
    <t>Поступления обусловлены объемом фактически произведенных работ</t>
  </si>
  <si>
    <t>Уровень поступлений  сбора обусловлен количеством выданных лиценций на право пользования водными биологическими ресурсами</t>
  </si>
  <si>
    <t>Уровень поступлений обусловлен фактическим объемом предоставленных бюджетных кредитов</t>
  </si>
  <si>
    <t>Уровень поступлений в основном зависит от уровня доходов от оказания платных услуг (работ) по комитету социальной защиты населения, удельный вес которых в общей сумме поступлений по данному доходному источнику составил 68%.  Бюджетные назначения по доходам от оказания платных услуг (работ) по комитету социальной защитфы населения выполнены на 108,2%, рост указанных поступлений по сравнению с 2012 годом составил 10,7%.</t>
  </si>
  <si>
    <t>Доходы от компенсации затрат бюджета формируются за счет возврата в областной бюджет неиспользованных бюджетных ассигнований  и, по этой причине, носят разовый характер.По сравнению с 2012 годом указанные поступления возросли в 4,0 раза</t>
  </si>
  <si>
    <t>Исполнение в 2014 году приложения 3 к областному закону "Об областном бюджете</t>
  </si>
  <si>
    <t>Ленинградской области на 2014 год и плановый период 2015 и 2016 годы"</t>
  </si>
  <si>
    <t>"Прогнозируемые  поступления доходов в областной бюджет Ленинградской области на 2014 год"</t>
  </si>
  <si>
    <t>Утвеждено областным законом о бюджете на 2014 год
(в редакции № 89-оз от 01.12.2014.)</t>
  </si>
  <si>
    <t>1  07  04000  01  0000  110</t>
  </si>
  <si>
    <t>Сборы за пользование объектами животного мира и за пользование объектами водных биологических ресурсов</t>
  </si>
  <si>
    <t>1  11  02000  00  0000  120</t>
  </si>
  <si>
    <t>Доходы от размещения временно свободных средств бюджетов</t>
  </si>
  <si>
    <t>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автономных учреждений, а также имущества государственных и муниципальных унитарных предприятий, в том числе казенных)</t>
  </si>
  <si>
    <t xml:space="preserve">Рост поступлений налога обусловлен увеличением платежей, как от отдельных ответственных участников консолидированных групп налогоплательщиков, так и от крупнейших налогоплательщиков области. 
Данные категории плательщиков обеспечили 78,9% поступлений налога на прибыль в областной бюджет.
Объем налога на прибыль организаций, перечисленного в областной бюджет в 2014 году ответственными участниками консолидированных групп налогоплательщиков, увеличился по сравнению с 2013 годом на 16,2 млрд. руб. или в 3,5 раза. Удельный вес налога на прибыль организаций, перечисленного данной категорией налогоплательщиков, в общем объеме поступлений налога увеличился с 25,1% в 2013 году до 51,9% в 2014 году.
Значительный рост поступлений налога на прибыль организаций наблюдался от таких консолидированных групп налогоплательщиков, как ОАО «Сургутнефтегаз», ОАО «Атомный энергетический комплекс», ОАО «Газпром», ООО «НОВАТЭК СЕВЕРО-ЗАПАД». </t>
  </si>
  <si>
    <t>По сравнению с 2013 годом поступления налога на доходы физических лиц увеличились на 1 702 657,0 тыс.руб. или на 11,0%, что соответствует прогнозным показателям.
В областной бюджет налог на доходы физических лиц с территорий муниципальных районов поступал неравномерно.
В шести муниципальных районах темпы роста поступлений налога выше запланированных темпов роста.
Так, по сравнению с 2013 годом прирост поступлений налога в Подпорожском, Приозерском, Сланцевском, Тихвинском районах и Сосновоборском городском округе составил от 11,8% до 23,7%.
Наиболее высокий темп роста поступлений налога достигнут во Всеволожском районе – 31,1%.
Вместе с тем, в одиннадцати муниципальных районах темпы роста поступлений налога ниже запланированных.
Снижение поступлений налога на доходы физических лиц по сравнению с 2013 годом на 5,5% наблюдается в Волосовском муниципальном районе</t>
  </si>
  <si>
    <t>За 2014 год акцизы в целом поступили в областной бюджет в сумме 4 639 605,1 тыс.руб., (84,1% от годового плана), что меньше соответствующего периода прошлого года на 570 158,6 тыс.руб., или на 10,9%.
Основной удельный вес в поступлении акцизов приходится на акцизы на нефтепродукты – 72,5%.
По сравнению с 2013 годом данные платежи уменьшились на 869 002,9 тыс.руб. или на 20,5%, в том числе за счет следующих факторов:
1. Объем поступлений указанных акцизов зависит от объемов реализации нефтепродуктов всеми производителями на территории Российской Федерации, а также от норматива отчислений, установленного законом о федеральном бюджете на очередной финансовый год. На 2014 год указанный норматив для Ленинградской области сохранен на уровне 2013 года в размере 1,4181.
Факторный анализ поступления доходов от уплаты акцизов на нефтепродукты, проведенный Минфином России показал, что уменьшение поступлений акцизов обусловлено снижением объемов реализации автомобильного и прямогонного бензинов, моторных масел для дизельных и (или) карбюраторных (инжекторных) двигателей, а также изменением структуры облагаемого оборота по дизельному топливу (увеличение доли 5 класса, облагаемого по более низкой ставке акциза).
2. Передача бюджетам муниципальных образований с 1 января 2014 года 10% данных акцизов в соответствии с требованиями положений Бюджетного кодекса Российской Федерации. За отчетный период сумма, перечисленная бюджетам муниципальных образований, составила 377 414,1 тыс. рублей. 
В сопоставимых условиях акцизы на нефтепродукты, поступившие в консолидированный бюджет Ленинградской области за 2014 год, снизились по сравнению с 2013 годом на 192 744,5 тыс.руб., или на 3,7% (за 2014 год поступление составило 5 017 019,2 тыс. руб., за 2013 год – 5 209 763,7 тыс. рублей).</t>
  </si>
  <si>
    <t xml:space="preserve">За 2014 год поступления налога на имущество организаций  увеличились по сравнению с поступлениями 2013 года на 2 135 438,1 тыс.руб., или на 22,5% . На рост поступлений, в основном, повлияло увеличение платежей от крупных плательщиков региона.  За 2014 года основными плательщиками налога на имущество организаций являлись ООО «ПО «Киришинефтеоргсинтез», ОАО «Газпром», филиал ОАО «Концерн Росэнергоатом «Ленинградская атомная станция», ОАО «Российские железные дороги», доля которых в общем объеме поступлений по налогу составила 49,3% (за 2013 год их доля составляла – 35,0 процентов).
За 2014 год от данных плательщиков в областной бюджет Ленинградской области поступило налога в сумме 5,7 млрд.руб., что больше поступлений 2013 года на 2,4 млрд. рублей. 
Рост поступлений налога связан с изменениями, внесенными в пункт 11 статьи 381 Налогового кодекса Российской Федерации (об уплате налога в отношении железнодорожных путей общего пользования, магистральных трубопроводов, линий электропередачи, а также сооружений, являющихся их неотъемлемой технологической частью), и увеличением налогооблагаемой базы по налогу за счет введения новых основных фондов. </t>
  </si>
  <si>
    <t xml:space="preserve">Перевыполнение бюджетных показателей обусловлено увеличением поступлений транспортного налога с физических лиц на 15,3% за счет увеличения собираемости налога. </t>
  </si>
  <si>
    <t>По сравнению с 2013 годом наблюдается рост поступлений налога на игорный бизнес на 275,2 тыс.руб., или в 1,2 раза.
Рост поступлений налога на игорный бизнес по сравнению с 2013 годом обусловлен увеличением количества объектов налогообложения.</t>
  </si>
  <si>
    <t>Уровень поступлений обусловлен размером размещаемых временно свободных средств бюджетов субъектов Российской Федерации</t>
  </si>
  <si>
    <t>Основной причиной перевыполнения плановых показателей явилось увеличения объема добычи общераспространенных полезных ископаемых на 11,2%</t>
  </si>
  <si>
    <t>Перевыполнение обусловлено ростом доходов, получаемых в виде арендной платы за земельные учатки после разграничения государственной собственности в 1,7 раза</t>
  </si>
  <si>
    <t>Основной причиной невыполнения бюджетных назначений являетс я снижение объемов размещеннных отходов производства и потребления на 11,6% и снижение объемов выбросов загрязняющих веществ в атмосферный воздух стационарными объектами на 18%</t>
  </si>
  <si>
    <t>Уровень поступлений разовых платежей за пользование недрами при наступлении определенных событий обусловлен результатами проведения аукционов на право пользования недрами с целью геологического изучения, разведки и добычи полезных ископаемых.</t>
  </si>
  <si>
    <t>Перевыполнение бюджетных назначений по плате за использование лесов обусловлено увеличением количества заключенных договоров аренды лесных участков, а также проведением работы по администрированию платы за использование лесов, в части полноты, своевременности уплаты арендных платежей и взыскания задолженности по арендным платежам.</t>
  </si>
  <si>
    <t>Основное влияние на уровень поступлений данного доходного источника оказывали денежные взыскания (штрафы) за правонарушения в области дорожного движения, удельный вес которых в общей сумме штрафов, санкций, возмещения ущерба составил 83,5 процента.
За 2014 год денежные взыскания (штрафы) за правонарушения в области дорожного движения поступили в областной бюджет в сумме 471 626,2 тыс.руб., что по сравнению с аналогичным периодом прошлого года больше на 266 867,2 тыс.руб., или в 2,3 раза.</t>
  </si>
  <si>
    <t>Низкий процент выполнения обусловлен тем, что не состоялись торги по продаже земельных участков</t>
  </si>
  <si>
    <t xml:space="preserve">Низкий процент выполнения обусловлен тем, что не состоялись торги по продаже имущества </t>
  </si>
  <si>
    <t>Таблица 2</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</si>
</sst>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
  </numFmts>
  <fonts count="7" x14ac:knownFonts="1">
    <font>
      <sz val="11"/>
      <color theme="1"/>
      <name val="Calibri"/>
      <family val="2"/>
      <charset val="204"/>
      <scheme val="minor"/>
    </font>
    <font>
      <sz val="11"/>
      <color indexed="8"/>
      <name val="Times New Roman"/>
      <family val="1"/>
      <charset val="204"/>
    </font>
    <font>
      <sz val="12"/>
      <color indexed="8"/>
      <name val="Times New Roman"/>
      <family val="1"/>
      <charset val="204"/>
    </font>
    <font>
      <b/>
      <sz val="12"/>
      <color indexed="8"/>
      <name val="Times New Roman"/>
      <family val="1"/>
      <charset val="204"/>
    </font>
    <font>
      <sz val="14"/>
      <color indexed="8"/>
      <name val="Times New Roman"/>
      <family val="1"/>
      <charset val="204"/>
    </font>
    <font>
      <sz val="8"/>
      <name val="Calibri"/>
      <family val="2"/>
      <charset val="204"/>
    </font>
    <font>
      <b/>
      <sz val="14"/>
      <color indexed="8"/>
      <name val="Times New Roman"/>
      <family val="1"/>
      <charset val="204"/>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29">
    <xf numFmtId="0" fontId="0" fillId="0" borderId="0" xfId="0"/>
    <xf numFmtId="0" fontId="2" fillId="0" borderId="0" xfId="0" applyFont="1"/>
    <xf numFmtId="0" fontId="2" fillId="0" borderId="0" xfId="0" applyFont="1" applyAlignment="1">
      <alignment vertical="center"/>
    </xf>
    <xf numFmtId="0" fontId="3" fillId="0" borderId="0" xfId="0" applyFont="1" applyAlignment="1">
      <alignment vertical="center"/>
    </xf>
    <xf numFmtId="0" fontId="4" fillId="0" borderId="0" xfId="0" applyFont="1"/>
    <xf numFmtId="49" fontId="3" fillId="0" borderId="1" xfId="0" applyNumberFormat="1" applyFont="1" applyBorder="1" applyAlignment="1">
      <alignment horizontal="center" vertical="top" wrapText="1"/>
    </xf>
    <xf numFmtId="0" fontId="3" fillId="0" borderId="1" xfId="0" applyFont="1" applyBorder="1" applyAlignment="1">
      <alignment horizontal="center" vertical="top" wrapText="1"/>
    </xf>
    <xf numFmtId="164" fontId="3" fillId="0" borderId="1" xfId="0" applyNumberFormat="1" applyFont="1" applyBorder="1" applyAlignment="1">
      <alignment horizontal="center" vertical="top" wrapText="1"/>
    </xf>
    <xf numFmtId="0" fontId="2" fillId="0" borderId="0" xfId="0" applyFont="1" applyAlignment="1">
      <alignment horizontal="center" vertical="top"/>
    </xf>
    <xf numFmtId="49" fontId="2" fillId="0" borderId="1" xfId="0" applyNumberFormat="1" applyFont="1" applyBorder="1" applyAlignment="1">
      <alignment horizontal="center" vertical="top" wrapText="1"/>
    </xf>
    <xf numFmtId="49" fontId="3" fillId="0" borderId="1" xfId="0" applyNumberFormat="1" applyFont="1" applyFill="1" applyBorder="1" applyAlignment="1">
      <alignment horizontal="center" vertical="top"/>
    </xf>
    <xf numFmtId="49" fontId="2" fillId="0" borderId="1" xfId="0" applyNumberFormat="1" applyFont="1" applyBorder="1" applyAlignment="1">
      <alignment horizontal="center" vertical="top"/>
    </xf>
    <xf numFmtId="49" fontId="3" fillId="0" borderId="1" xfId="0" applyNumberFormat="1" applyFont="1" applyBorder="1" applyAlignment="1">
      <alignment horizontal="center" vertical="top"/>
    </xf>
    <xf numFmtId="164" fontId="2" fillId="0" borderId="0" xfId="0" applyNumberFormat="1" applyFont="1" applyAlignment="1">
      <alignment horizontal="center" vertical="top"/>
    </xf>
    <xf numFmtId="164" fontId="3" fillId="0" borderId="1" xfId="0" applyNumberFormat="1" applyFont="1" applyBorder="1" applyAlignment="1">
      <alignment horizontal="center" vertical="top"/>
    </xf>
    <xf numFmtId="164" fontId="2" fillId="0" borderId="1" xfId="0" applyNumberFormat="1" applyFont="1" applyBorder="1" applyAlignment="1">
      <alignment horizontal="center" vertical="top"/>
    </xf>
    <xf numFmtId="0" fontId="2" fillId="0" borderId="0" xfId="0" applyFont="1" applyAlignment="1">
      <alignment vertical="top"/>
    </xf>
    <xf numFmtId="0" fontId="3" fillId="0" borderId="1" xfId="0" applyFont="1" applyFill="1" applyBorder="1" applyAlignment="1">
      <alignment vertical="top" wrapText="1"/>
    </xf>
    <xf numFmtId="0" fontId="2" fillId="0" borderId="1" xfId="0" applyFont="1" applyBorder="1" applyAlignment="1">
      <alignment vertical="top" wrapText="1"/>
    </xf>
    <xf numFmtId="0" fontId="3" fillId="0" borderId="1" xfId="0" applyFont="1" applyBorder="1" applyAlignment="1">
      <alignment vertical="top" wrapText="1"/>
    </xf>
    <xf numFmtId="0" fontId="2" fillId="0" borderId="0" xfId="0" applyFont="1" applyAlignment="1">
      <alignment horizontal="right" vertical="top"/>
    </xf>
    <xf numFmtId="4" fontId="3" fillId="0" borderId="1" xfId="0" applyNumberFormat="1" applyFont="1" applyFill="1" applyBorder="1" applyAlignment="1">
      <alignment horizontal="justify" vertical="top" wrapText="1"/>
    </xf>
    <xf numFmtId="4" fontId="2" fillId="0" borderId="1" xfId="0" applyNumberFormat="1" applyFont="1" applyBorder="1" applyAlignment="1">
      <alignment horizontal="justify" vertical="top" wrapText="1"/>
    </xf>
    <xf numFmtId="4" fontId="2" fillId="0" borderId="1" xfId="0" applyNumberFormat="1" applyFont="1" applyBorder="1" applyAlignment="1">
      <alignment vertical="top" wrapText="1"/>
    </xf>
    <xf numFmtId="4" fontId="3" fillId="0" borderId="1" xfId="0" applyNumberFormat="1" applyFont="1" applyBorder="1" applyAlignment="1">
      <alignment horizontal="justify" vertical="top" wrapText="1"/>
    </xf>
    <xf numFmtId="0" fontId="2" fillId="0" borderId="0" xfId="0" applyFont="1" applyAlignment="1">
      <alignment horizontal="justify" vertical="top" wrapText="1"/>
    </xf>
    <xf numFmtId="0" fontId="1" fillId="0" borderId="0" xfId="0" applyFont="1" applyAlignment="1">
      <alignment vertical="top"/>
    </xf>
    <xf numFmtId="4" fontId="2" fillId="0" borderId="1" xfId="0" applyNumberFormat="1" applyFont="1" applyFill="1" applyBorder="1" applyAlignment="1">
      <alignment horizontal="justify" vertical="top" wrapText="1"/>
    </xf>
    <xf numFmtId="0" fontId="6" fillId="0" borderId="0" xfId="0" applyFont="1" applyAlignment="1">
      <alignment horizontal="center" vertical="top"/>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59"/>
  <sheetViews>
    <sheetView tabSelected="1" topLeftCell="A40" zoomScaleNormal="100" workbookViewId="0">
      <selection activeCell="B53" sqref="B53"/>
    </sheetView>
  </sheetViews>
  <sheetFormatPr defaultRowHeight="15.75" x14ac:dyDescent="0.25"/>
  <cols>
    <col min="1" max="1" width="28" style="8" customWidth="1"/>
    <col min="2" max="2" width="45.5703125" style="16" customWidth="1"/>
    <col min="3" max="3" width="23.7109375" style="13" customWidth="1"/>
    <col min="4" max="4" width="21.5703125" style="13" customWidth="1"/>
    <col min="5" max="5" width="14.28515625" style="8" customWidth="1"/>
    <col min="6" max="6" width="54.85546875" style="16" customWidth="1"/>
    <col min="7" max="16384" width="9.140625" style="1"/>
  </cols>
  <sheetData>
    <row r="1" spans="1:6" x14ac:dyDescent="0.25">
      <c r="F1" s="20" t="s">
        <v>106</v>
      </c>
    </row>
    <row r="3" spans="1:6" s="4" customFormat="1" ht="18.75" x14ac:dyDescent="0.3">
      <c r="A3" s="28" t="s">
        <v>82</v>
      </c>
      <c r="B3" s="28"/>
      <c r="C3" s="28"/>
      <c r="D3" s="28"/>
      <c r="E3" s="28"/>
      <c r="F3" s="28"/>
    </row>
    <row r="4" spans="1:6" s="4" customFormat="1" ht="18.75" x14ac:dyDescent="0.3">
      <c r="A4" s="28" t="s">
        <v>83</v>
      </c>
      <c r="B4" s="28"/>
      <c r="C4" s="28"/>
      <c r="D4" s="28"/>
      <c r="E4" s="28"/>
      <c r="F4" s="28"/>
    </row>
    <row r="5" spans="1:6" s="4" customFormat="1" ht="18.75" x14ac:dyDescent="0.3">
      <c r="A5" s="28" t="s">
        <v>84</v>
      </c>
      <c r="B5" s="28"/>
      <c r="C5" s="28"/>
      <c r="D5" s="28"/>
      <c r="E5" s="28"/>
      <c r="F5" s="28"/>
    </row>
    <row r="7" spans="1:6" x14ac:dyDescent="0.25">
      <c r="F7" s="20" t="s">
        <v>34</v>
      </c>
    </row>
    <row r="8" spans="1:6" ht="78.75" x14ac:dyDescent="0.25">
      <c r="A8" s="5" t="s">
        <v>30</v>
      </c>
      <c r="B8" s="6" t="s">
        <v>31</v>
      </c>
      <c r="C8" s="7" t="s">
        <v>85</v>
      </c>
      <c r="D8" s="7" t="s">
        <v>32</v>
      </c>
      <c r="E8" s="6" t="s">
        <v>29</v>
      </c>
      <c r="F8" s="6" t="s">
        <v>33</v>
      </c>
    </row>
    <row r="9" spans="1:6" x14ac:dyDescent="0.25">
      <c r="A9" s="9" t="s">
        <v>68</v>
      </c>
      <c r="B9" s="9" t="s">
        <v>69</v>
      </c>
      <c r="C9" s="9" t="s">
        <v>70</v>
      </c>
      <c r="D9" s="9" t="s">
        <v>71</v>
      </c>
      <c r="E9" s="9" t="s">
        <v>72</v>
      </c>
      <c r="F9" s="9" t="s">
        <v>73</v>
      </c>
    </row>
    <row r="10" spans="1:6" s="3" customFormat="1" ht="34.5" customHeight="1" x14ac:dyDescent="0.25">
      <c r="A10" s="10" t="s">
        <v>37</v>
      </c>
      <c r="B10" s="17" t="s">
        <v>0</v>
      </c>
      <c r="C10" s="14">
        <v>64991344.200000003</v>
      </c>
      <c r="D10" s="14">
        <v>83099911.099999994</v>
      </c>
      <c r="E10" s="14">
        <f t="shared" ref="E10:E21" si="0">D10/C10*100</f>
        <v>127.86304410672582</v>
      </c>
      <c r="F10" s="21"/>
    </row>
    <row r="11" spans="1:6" s="2" customFormat="1" ht="33" customHeight="1" x14ac:dyDescent="0.25">
      <c r="A11" s="11" t="s">
        <v>38</v>
      </c>
      <c r="B11" s="18" t="s">
        <v>1</v>
      </c>
      <c r="C11" s="15">
        <v>45056016.899999999</v>
      </c>
      <c r="D11" s="15">
        <v>63346898.299999997</v>
      </c>
      <c r="E11" s="15">
        <f t="shared" si="0"/>
        <v>140.59586856200775</v>
      </c>
      <c r="F11" s="22"/>
    </row>
    <row r="12" spans="1:6" s="2" customFormat="1" ht="340.5" customHeight="1" x14ac:dyDescent="0.25">
      <c r="A12" s="11" t="s">
        <v>39</v>
      </c>
      <c r="B12" s="18" t="s">
        <v>2</v>
      </c>
      <c r="C12" s="15">
        <v>28155579.899999999</v>
      </c>
      <c r="D12" s="15">
        <v>46144905.299999997</v>
      </c>
      <c r="E12" s="15">
        <f t="shared" si="0"/>
        <v>163.89257640543215</v>
      </c>
      <c r="F12" s="22" t="s">
        <v>91</v>
      </c>
    </row>
    <row r="13" spans="1:6" s="2" customFormat="1" ht="362.25" x14ac:dyDescent="0.25">
      <c r="A13" s="11" t="s">
        <v>40</v>
      </c>
      <c r="B13" s="18" t="s">
        <v>3</v>
      </c>
      <c r="C13" s="15">
        <v>16900437</v>
      </c>
      <c r="D13" s="15">
        <v>17201993</v>
      </c>
      <c r="E13" s="15">
        <f t="shared" si="0"/>
        <v>101.7843088909476</v>
      </c>
      <c r="F13" s="22" t="s">
        <v>92</v>
      </c>
    </row>
    <row r="14" spans="1:6" s="2" customFormat="1" ht="63" x14ac:dyDescent="0.25">
      <c r="A14" s="11" t="s">
        <v>41</v>
      </c>
      <c r="B14" s="18" t="s">
        <v>4</v>
      </c>
      <c r="C14" s="15">
        <v>5515253</v>
      </c>
      <c r="D14" s="15">
        <v>4639605.0999999996</v>
      </c>
      <c r="E14" s="15">
        <f t="shared" si="0"/>
        <v>84.123159898557688</v>
      </c>
      <c r="F14" s="23"/>
    </row>
    <row r="15" spans="1:6" s="2" customFormat="1" ht="409.5" x14ac:dyDescent="0.25">
      <c r="A15" s="11" t="s">
        <v>42</v>
      </c>
      <c r="B15" s="18" t="s">
        <v>5</v>
      </c>
      <c r="C15" s="15">
        <v>5515253</v>
      </c>
      <c r="D15" s="15">
        <v>4639605.0999999996</v>
      </c>
      <c r="E15" s="15">
        <f t="shared" si="0"/>
        <v>84.123159898557688</v>
      </c>
      <c r="F15" s="22" t="s">
        <v>93</v>
      </c>
    </row>
    <row r="16" spans="1:6" s="2" customFormat="1" x14ac:dyDescent="0.25">
      <c r="A16" s="11" t="s">
        <v>43</v>
      </c>
      <c r="B16" s="18" t="s">
        <v>6</v>
      </c>
      <c r="C16" s="15">
        <v>12876987</v>
      </c>
      <c r="D16" s="15">
        <v>12661665.4</v>
      </c>
      <c r="E16" s="15">
        <f t="shared" si="0"/>
        <v>98.327857285248484</v>
      </c>
      <c r="F16" s="22"/>
    </row>
    <row r="17" spans="1:6" s="2" customFormat="1" ht="409.5" x14ac:dyDescent="0.25">
      <c r="A17" s="11" t="s">
        <v>44</v>
      </c>
      <c r="B17" s="18" t="s">
        <v>7</v>
      </c>
      <c r="C17" s="15">
        <v>11925000</v>
      </c>
      <c r="D17" s="15">
        <v>11610302.699999999</v>
      </c>
      <c r="E17" s="15">
        <f t="shared" si="0"/>
        <v>97.361028930817611</v>
      </c>
      <c r="F17" s="22" t="s">
        <v>94</v>
      </c>
    </row>
    <row r="18" spans="1:6" s="2" customFormat="1" ht="63" x14ac:dyDescent="0.25">
      <c r="A18" s="11" t="s">
        <v>45</v>
      </c>
      <c r="B18" s="18" t="s">
        <v>8</v>
      </c>
      <c r="C18" s="15">
        <v>950847</v>
      </c>
      <c r="D18" s="15">
        <v>1049975</v>
      </c>
      <c r="E18" s="15">
        <f t="shared" si="0"/>
        <v>110.42523139895273</v>
      </c>
      <c r="F18" s="22" t="s">
        <v>95</v>
      </c>
    </row>
    <row r="19" spans="1:6" s="2" customFormat="1" ht="94.5" x14ac:dyDescent="0.25">
      <c r="A19" s="11" t="s">
        <v>46</v>
      </c>
      <c r="B19" s="18" t="s">
        <v>9</v>
      </c>
      <c r="C19" s="15">
        <v>1140</v>
      </c>
      <c r="D19" s="15">
        <v>1387.6</v>
      </c>
      <c r="E19" s="15">
        <f t="shared" si="0"/>
        <v>121.71929824561403</v>
      </c>
      <c r="F19" s="22" t="s">
        <v>96</v>
      </c>
    </row>
    <row r="20" spans="1:6" s="2" customFormat="1" ht="47.25" x14ac:dyDescent="0.25">
      <c r="A20" s="11" t="s">
        <v>47</v>
      </c>
      <c r="B20" s="18" t="s">
        <v>10</v>
      </c>
      <c r="C20" s="15">
        <v>306884</v>
      </c>
      <c r="D20" s="15">
        <v>355579.6</v>
      </c>
      <c r="E20" s="15">
        <f t="shared" si="0"/>
        <v>115.86775459131138</v>
      </c>
      <c r="F20" s="22"/>
    </row>
    <row r="21" spans="1:6" s="2" customFormat="1" ht="63" x14ac:dyDescent="0.25">
      <c r="A21" s="11" t="s">
        <v>48</v>
      </c>
      <c r="B21" s="18" t="s">
        <v>11</v>
      </c>
      <c r="C21" s="15">
        <v>306442</v>
      </c>
      <c r="D21" s="15">
        <v>354679.2</v>
      </c>
      <c r="E21" s="15">
        <f t="shared" si="0"/>
        <v>115.74105377200254</v>
      </c>
      <c r="F21" s="27" t="s">
        <v>98</v>
      </c>
    </row>
    <row r="22" spans="1:6" s="2" customFormat="1" ht="47.25" x14ac:dyDescent="0.25">
      <c r="A22" s="11" t="s">
        <v>86</v>
      </c>
      <c r="B22" s="18" t="s">
        <v>87</v>
      </c>
      <c r="C22" s="15">
        <v>442</v>
      </c>
      <c r="D22" s="15">
        <v>900.4</v>
      </c>
      <c r="E22" s="15">
        <f>D22/C22*100</f>
        <v>203.71040723981901</v>
      </c>
      <c r="F22" s="22" t="s">
        <v>78</v>
      </c>
    </row>
    <row r="23" spans="1:6" s="2" customFormat="1" ht="31.5" x14ac:dyDescent="0.25">
      <c r="A23" s="11" t="s">
        <v>49</v>
      </c>
      <c r="B23" s="18" t="s">
        <v>12</v>
      </c>
      <c r="C23" s="15">
        <v>64710</v>
      </c>
      <c r="D23" s="15">
        <v>62451.3</v>
      </c>
      <c r="E23" s="15">
        <f>D23/C23*100</f>
        <v>96.50950394065832</v>
      </c>
      <c r="F23" s="22" t="s">
        <v>74</v>
      </c>
    </row>
    <row r="24" spans="1:6" s="2" customFormat="1" ht="63" x14ac:dyDescent="0.25">
      <c r="A24" s="11" t="s">
        <v>50</v>
      </c>
      <c r="B24" s="18" t="s">
        <v>13</v>
      </c>
      <c r="C24" s="15">
        <v>200638.8</v>
      </c>
      <c r="D24" s="15">
        <v>559929.5</v>
      </c>
      <c r="E24" s="15">
        <f t="shared" ref="E24:E33" si="1">D24/C24*100</f>
        <v>279.0733895936379</v>
      </c>
      <c r="F24" s="22"/>
    </row>
    <row r="25" spans="1:6" s="2" customFormat="1" ht="110.25" x14ac:dyDescent="0.25">
      <c r="A25" s="11" t="s">
        <v>51</v>
      </c>
      <c r="B25" s="18" t="s">
        <v>14</v>
      </c>
      <c r="C25" s="15">
        <v>35000</v>
      </c>
      <c r="D25" s="15">
        <v>3013.8</v>
      </c>
      <c r="E25" s="15">
        <f t="shared" si="1"/>
        <v>8.6108571428571441</v>
      </c>
      <c r="F25" s="22" t="s">
        <v>75</v>
      </c>
    </row>
    <row r="26" spans="1:6" s="2" customFormat="1" ht="47.25" x14ac:dyDescent="0.25">
      <c r="A26" s="11" t="s">
        <v>88</v>
      </c>
      <c r="B26" s="18" t="s">
        <v>89</v>
      </c>
      <c r="C26" s="15">
        <v>106000</v>
      </c>
      <c r="D26" s="15">
        <v>467080.7</v>
      </c>
      <c r="E26" s="15">
        <f t="shared" si="1"/>
        <v>440.6421698113208</v>
      </c>
      <c r="F26" s="22" t="s">
        <v>97</v>
      </c>
    </row>
    <row r="27" spans="1:6" s="2" customFormat="1" ht="31.5" x14ac:dyDescent="0.25">
      <c r="A27" s="11" t="s">
        <v>52</v>
      </c>
      <c r="B27" s="18" t="s">
        <v>15</v>
      </c>
      <c r="C27" s="15">
        <v>13571.7</v>
      </c>
      <c r="D27" s="15">
        <v>19756.900000000001</v>
      </c>
      <c r="E27" s="15">
        <f t="shared" si="1"/>
        <v>145.57424640980864</v>
      </c>
      <c r="F27" s="22" t="s">
        <v>79</v>
      </c>
    </row>
    <row r="28" spans="1:6" s="2" customFormat="1" ht="129.75" customHeight="1" x14ac:dyDescent="0.25">
      <c r="A28" s="11" t="s">
        <v>53</v>
      </c>
      <c r="B28" s="18" t="s">
        <v>90</v>
      </c>
      <c r="C28" s="15">
        <v>40000</v>
      </c>
      <c r="D28" s="15">
        <v>57542.5</v>
      </c>
      <c r="E28" s="15">
        <f t="shared" si="1"/>
        <v>143.85624999999999</v>
      </c>
      <c r="F28" s="22" t="s">
        <v>99</v>
      </c>
    </row>
    <row r="29" spans="1:6" s="2" customFormat="1" ht="63" x14ac:dyDescent="0.25">
      <c r="A29" s="11" t="s">
        <v>54</v>
      </c>
      <c r="B29" s="18" t="s">
        <v>16</v>
      </c>
      <c r="C29" s="15">
        <v>6067.1</v>
      </c>
      <c r="D29" s="15">
        <v>10011.9</v>
      </c>
      <c r="E29" s="15">
        <f t="shared" si="1"/>
        <v>165.01953157192065</v>
      </c>
      <c r="F29" s="22" t="s">
        <v>76</v>
      </c>
    </row>
    <row r="30" spans="1:6" s="2" customFormat="1" ht="31.5" x14ac:dyDescent="0.25">
      <c r="A30" s="11" t="s">
        <v>55</v>
      </c>
      <c r="B30" s="18" t="s">
        <v>17</v>
      </c>
      <c r="C30" s="15">
        <v>314455.5</v>
      </c>
      <c r="D30" s="15">
        <v>413061.2</v>
      </c>
      <c r="E30" s="15">
        <f t="shared" si="1"/>
        <v>131.35760067799737</v>
      </c>
      <c r="F30" s="22"/>
    </row>
    <row r="31" spans="1:6" s="2" customFormat="1" ht="94.5" x14ac:dyDescent="0.25">
      <c r="A31" s="11" t="s">
        <v>56</v>
      </c>
      <c r="B31" s="18" t="s">
        <v>18</v>
      </c>
      <c r="C31" s="15">
        <v>140001.5</v>
      </c>
      <c r="D31" s="15">
        <v>125839</v>
      </c>
      <c r="E31" s="15">
        <f t="shared" si="1"/>
        <v>89.884036956746897</v>
      </c>
      <c r="F31" s="22" t="s">
        <v>100</v>
      </c>
    </row>
    <row r="32" spans="1:6" s="2" customFormat="1" ht="94.5" x14ac:dyDescent="0.25">
      <c r="A32" s="11" t="s">
        <v>57</v>
      </c>
      <c r="B32" s="18" t="s">
        <v>19</v>
      </c>
      <c r="C32" s="15">
        <v>12200</v>
      </c>
      <c r="D32" s="15">
        <v>67066.7</v>
      </c>
      <c r="E32" s="15">
        <f t="shared" si="1"/>
        <v>549.72704918032787</v>
      </c>
      <c r="F32" s="22" t="s">
        <v>101</v>
      </c>
    </row>
    <row r="33" spans="1:6" s="2" customFormat="1" ht="126" x14ac:dyDescent="0.25">
      <c r="A33" s="11" t="s">
        <v>58</v>
      </c>
      <c r="B33" s="18" t="s">
        <v>20</v>
      </c>
      <c r="C33" s="15">
        <v>162254</v>
      </c>
      <c r="D33" s="15">
        <v>218756.4</v>
      </c>
      <c r="E33" s="15">
        <f t="shared" si="1"/>
        <v>134.82342500030816</v>
      </c>
      <c r="F33" s="22" t="s">
        <v>102</v>
      </c>
    </row>
    <row r="34" spans="1:6" s="2" customFormat="1" ht="47.25" x14ac:dyDescent="0.25">
      <c r="A34" s="11" t="s">
        <v>59</v>
      </c>
      <c r="B34" s="18" t="s">
        <v>21</v>
      </c>
      <c r="C34" s="15">
        <v>349335.4</v>
      </c>
      <c r="D34" s="15">
        <v>441505.9</v>
      </c>
      <c r="E34" s="15">
        <f t="shared" ref="E34:E41" si="2">D34/C34*100</f>
        <v>126.38452902282449</v>
      </c>
      <c r="F34" s="22"/>
    </row>
    <row r="35" spans="1:6" s="2" customFormat="1" ht="141.75" x14ac:dyDescent="0.25">
      <c r="A35" s="11" t="s">
        <v>60</v>
      </c>
      <c r="B35" s="18" t="s">
        <v>22</v>
      </c>
      <c r="C35" s="15">
        <v>347310.4</v>
      </c>
      <c r="D35" s="15">
        <v>395511.7</v>
      </c>
      <c r="E35" s="15">
        <f t="shared" si="2"/>
        <v>113.87844993988085</v>
      </c>
      <c r="F35" s="22" t="s">
        <v>80</v>
      </c>
    </row>
    <row r="36" spans="1:6" s="2" customFormat="1" ht="94.5" x14ac:dyDescent="0.25">
      <c r="A36" s="11" t="s">
        <v>61</v>
      </c>
      <c r="B36" s="18" t="s">
        <v>23</v>
      </c>
      <c r="C36" s="15">
        <v>2025</v>
      </c>
      <c r="D36" s="15">
        <v>45994.2</v>
      </c>
      <c r="E36" s="15">
        <f t="shared" si="2"/>
        <v>2271.3185185185184</v>
      </c>
      <c r="F36" s="22" t="s">
        <v>81</v>
      </c>
    </row>
    <row r="37" spans="1:6" s="2" customFormat="1" ht="47.25" x14ac:dyDescent="0.25">
      <c r="A37" s="11" t="s">
        <v>62</v>
      </c>
      <c r="B37" s="18" t="s">
        <v>24</v>
      </c>
      <c r="C37" s="15">
        <v>59000</v>
      </c>
      <c r="D37" s="15">
        <v>1531.9</v>
      </c>
      <c r="E37" s="15">
        <f t="shared" si="2"/>
        <v>2.5964406779661018</v>
      </c>
      <c r="F37" s="22"/>
    </row>
    <row r="38" spans="1:6" s="2" customFormat="1" ht="126" x14ac:dyDescent="0.25">
      <c r="A38" s="11" t="s">
        <v>63</v>
      </c>
      <c r="B38" s="18" t="s">
        <v>25</v>
      </c>
      <c r="C38" s="15">
        <v>35000</v>
      </c>
      <c r="D38" s="15">
        <v>1211.0999999999999</v>
      </c>
      <c r="E38" s="15">
        <f t="shared" si="2"/>
        <v>3.4602857142857144</v>
      </c>
      <c r="F38" s="22" t="s">
        <v>105</v>
      </c>
    </row>
    <row r="39" spans="1:6" s="2" customFormat="1" ht="78.75" x14ac:dyDescent="0.25">
      <c r="A39" s="11" t="s">
        <v>64</v>
      </c>
      <c r="B39" s="18" t="s">
        <v>26</v>
      </c>
      <c r="C39" s="15">
        <v>24000</v>
      </c>
      <c r="D39" s="15">
        <v>320.8</v>
      </c>
      <c r="E39" s="15">
        <f t="shared" si="2"/>
        <v>1.3366666666666667</v>
      </c>
      <c r="F39" s="22" t="s">
        <v>104</v>
      </c>
    </row>
    <row r="40" spans="1:6" s="2" customFormat="1" ht="31.5" x14ac:dyDescent="0.25">
      <c r="A40" s="11" t="s">
        <v>65</v>
      </c>
      <c r="B40" s="18" t="s">
        <v>27</v>
      </c>
      <c r="C40" s="15">
        <v>10280.6</v>
      </c>
      <c r="D40" s="15">
        <v>9591.6</v>
      </c>
      <c r="E40" s="15">
        <f t="shared" si="2"/>
        <v>93.298056533665346</v>
      </c>
      <c r="F40" s="22" t="s">
        <v>77</v>
      </c>
    </row>
    <row r="41" spans="1:6" s="2" customFormat="1" ht="189" x14ac:dyDescent="0.25">
      <c r="A41" s="11" t="s">
        <v>66</v>
      </c>
      <c r="B41" s="18" t="s">
        <v>28</v>
      </c>
      <c r="C41" s="15">
        <v>237783</v>
      </c>
      <c r="D41" s="15">
        <v>564592.4</v>
      </c>
      <c r="E41" s="15">
        <f t="shared" si="2"/>
        <v>237.44018706131223</v>
      </c>
      <c r="F41" s="22" t="s">
        <v>103</v>
      </c>
    </row>
    <row r="42" spans="1:6" s="3" customFormat="1" x14ac:dyDescent="0.25">
      <c r="A42" s="12" t="s">
        <v>67</v>
      </c>
      <c r="B42" s="19" t="s">
        <v>35</v>
      </c>
      <c r="C42" s="14">
        <v>12681282.199999999</v>
      </c>
      <c r="D42" s="14">
        <v>14160057.199999999</v>
      </c>
      <c r="E42" s="14">
        <f>D42/C42*100</f>
        <v>111.6610842395732</v>
      </c>
      <c r="F42" s="24"/>
    </row>
    <row r="43" spans="1:6" s="3" customFormat="1" x14ac:dyDescent="0.25">
      <c r="A43" s="12"/>
      <c r="B43" s="19" t="s">
        <v>36</v>
      </c>
      <c r="C43" s="14">
        <f>C10+C42</f>
        <v>77672626.400000006</v>
      </c>
      <c r="D43" s="14">
        <f>D10+D42</f>
        <v>97259968.299999997</v>
      </c>
      <c r="E43" s="14">
        <f>D43/C43*100</f>
        <v>125.21781843596831</v>
      </c>
      <c r="F43" s="24"/>
    </row>
    <row r="44" spans="1:6" s="2" customFormat="1" x14ac:dyDescent="0.25">
      <c r="A44" s="8"/>
      <c r="B44" s="16"/>
      <c r="C44" s="13"/>
      <c r="D44" s="13"/>
      <c r="E44" s="8"/>
      <c r="F44" s="25"/>
    </row>
    <row r="45" spans="1:6" s="2" customFormat="1" x14ac:dyDescent="0.25">
      <c r="A45" s="8"/>
      <c r="B45" s="16"/>
      <c r="C45" s="13"/>
      <c r="D45" s="13"/>
      <c r="E45" s="8"/>
      <c r="F45" s="25"/>
    </row>
    <row r="46" spans="1:6" s="2" customFormat="1" x14ac:dyDescent="0.25">
      <c r="A46" s="8"/>
      <c r="B46" s="16"/>
      <c r="C46" s="13"/>
      <c r="D46" s="13"/>
      <c r="E46" s="8"/>
      <c r="F46" s="16"/>
    </row>
    <row r="47" spans="1:6" s="2" customFormat="1" x14ac:dyDescent="0.25">
      <c r="A47" s="8"/>
      <c r="B47" s="16"/>
      <c r="C47" s="13"/>
      <c r="D47" s="13"/>
      <c r="E47" s="8"/>
      <c r="F47" s="26"/>
    </row>
    <row r="48" spans="1:6" s="2" customFormat="1" x14ac:dyDescent="0.25">
      <c r="A48" s="8"/>
      <c r="B48" s="16"/>
      <c r="C48" s="13"/>
      <c r="D48" s="13"/>
      <c r="E48" s="8"/>
      <c r="F48" s="16"/>
    </row>
    <row r="49" spans="1:6" s="2" customFormat="1" x14ac:dyDescent="0.25">
      <c r="A49" s="8"/>
      <c r="B49" s="16"/>
      <c r="C49" s="13"/>
      <c r="D49" s="13"/>
      <c r="E49" s="8"/>
      <c r="F49" s="16"/>
    </row>
    <row r="50" spans="1:6" s="2" customFormat="1" x14ac:dyDescent="0.25">
      <c r="A50" s="8"/>
      <c r="B50" s="16"/>
      <c r="C50" s="13"/>
      <c r="D50" s="13"/>
      <c r="E50" s="8"/>
      <c r="F50" s="16"/>
    </row>
    <row r="51" spans="1:6" s="2" customFormat="1" x14ac:dyDescent="0.25">
      <c r="A51" s="8"/>
      <c r="B51" s="16"/>
      <c r="C51" s="13"/>
      <c r="D51" s="13"/>
      <c r="E51" s="8"/>
      <c r="F51" s="16"/>
    </row>
    <row r="52" spans="1:6" s="2" customFormat="1" x14ac:dyDescent="0.25">
      <c r="A52" s="8"/>
      <c r="B52" s="16"/>
      <c r="C52" s="13"/>
      <c r="D52" s="13"/>
      <c r="E52" s="8"/>
      <c r="F52" s="16"/>
    </row>
    <row r="53" spans="1:6" s="2" customFormat="1" x14ac:dyDescent="0.25">
      <c r="A53" s="8"/>
      <c r="B53" s="16"/>
      <c r="C53" s="13"/>
      <c r="D53" s="13"/>
      <c r="E53" s="8"/>
      <c r="F53" s="16"/>
    </row>
    <row r="54" spans="1:6" s="2" customFormat="1" x14ac:dyDescent="0.25">
      <c r="A54" s="8"/>
      <c r="B54" s="16"/>
      <c r="C54" s="13"/>
      <c r="D54" s="13"/>
      <c r="E54" s="8"/>
      <c r="F54" s="16"/>
    </row>
    <row r="55" spans="1:6" s="2" customFormat="1" x14ac:dyDescent="0.25">
      <c r="A55" s="8"/>
      <c r="B55" s="16"/>
      <c r="C55" s="13"/>
      <c r="D55" s="13"/>
      <c r="E55" s="8"/>
      <c r="F55" s="16"/>
    </row>
    <row r="56" spans="1:6" s="2" customFormat="1" x14ac:dyDescent="0.25">
      <c r="A56" s="8"/>
      <c r="B56" s="16"/>
      <c r="C56" s="13"/>
      <c r="D56" s="13"/>
      <c r="E56" s="8"/>
      <c r="F56" s="16"/>
    </row>
    <row r="57" spans="1:6" s="2" customFormat="1" x14ac:dyDescent="0.25">
      <c r="A57" s="8"/>
      <c r="B57" s="16"/>
      <c r="C57" s="13"/>
      <c r="D57" s="13"/>
      <c r="E57" s="8"/>
      <c r="F57" s="16"/>
    </row>
    <row r="58" spans="1:6" s="2" customFormat="1" x14ac:dyDescent="0.25">
      <c r="A58" s="8"/>
      <c r="B58" s="16"/>
      <c r="C58" s="13"/>
      <c r="D58" s="13"/>
      <c r="E58" s="8"/>
      <c r="F58" s="16"/>
    </row>
    <row r="59" spans="1:6" s="2" customFormat="1" x14ac:dyDescent="0.25">
      <c r="A59" s="8"/>
      <c r="B59" s="16"/>
      <c r="C59" s="13"/>
      <c r="D59" s="13"/>
      <c r="E59" s="8"/>
      <c r="F59" s="16"/>
    </row>
  </sheetData>
  <mergeCells count="3">
    <mergeCell ref="A5:F5"/>
    <mergeCell ref="A3:F3"/>
    <mergeCell ref="A4:F4"/>
  </mergeCells>
  <phoneticPr fontId="5" type="noConversion"/>
  <pageMargins left="0.39370078740157483" right="0.39370078740157483" top="0.78740157480314965" bottom="0.78740157480314965" header="0.31496062992125984" footer="0.31496062992125984"/>
  <pageSetup paperSize="9" scale="73" fitToHeight="0" orientation="landscape" r:id="rId1"/>
  <headerFooter>
    <oddFooter>&amp;C&amp;P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Лист1</vt:lpstr>
      <vt:lpstr>Лист1!Заголовки_для_печати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Лапицкая Елена Викторовна</dc:creator>
  <cp:lastModifiedBy>Васютина Ольга Валерьевна</cp:lastModifiedBy>
  <cp:lastPrinted>2015-03-18T09:20:35Z</cp:lastPrinted>
  <dcterms:created xsi:type="dcterms:W3CDTF">2014-03-21T12:32:57Z</dcterms:created>
  <dcterms:modified xsi:type="dcterms:W3CDTF">2015-03-18T12:18:44Z</dcterms:modified>
</cp:coreProperties>
</file>