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2465"/>
  </bookViews>
  <sheets>
    <sheet name="2024-2026" sheetId="2" r:id="rId1"/>
  </sheets>
  <calcPr calcId="145621"/>
</workbook>
</file>

<file path=xl/calcChain.xml><?xml version="1.0" encoding="utf-8"?>
<calcChain xmlns="http://schemas.openxmlformats.org/spreadsheetml/2006/main">
  <c r="D7" i="2" l="1"/>
  <c r="E7" i="2" s="1"/>
  <c r="D8" i="2"/>
  <c r="E8" i="2" s="1"/>
  <c r="D9" i="2"/>
  <c r="E9" i="2" s="1"/>
  <c r="D10" i="2"/>
  <c r="E10" i="2" s="1"/>
  <c r="D11" i="2"/>
  <c r="E11" i="2" s="1"/>
  <c r="D12" i="2"/>
  <c r="E12" i="2" s="1"/>
  <c r="D13" i="2"/>
  <c r="E13" i="2" s="1"/>
  <c r="D14" i="2"/>
  <c r="E14" i="2" s="1"/>
  <c r="D15" i="2"/>
  <c r="E15" i="2" s="1"/>
  <c r="D16" i="2"/>
  <c r="E16" i="2" s="1"/>
  <c r="D17" i="2"/>
  <c r="E17" i="2" s="1"/>
  <c r="D18" i="2"/>
  <c r="E18" i="2" s="1"/>
  <c r="D19" i="2"/>
  <c r="E19" i="2" s="1"/>
  <c r="D20" i="2"/>
  <c r="E20" i="2" s="1"/>
  <c r="D21" i="2"/>
  <c r="E21" i="2" s="1"/>
  <c r="D22" i="2"/>
  <c r="E22" i="2" s="1"/>
  <c r="D23" i="2"/>
  <c r="E23" i="2" s="1"/>
  <c r="D24" i="2"/>
  <c r="E24" i="2" s="1"/>
  <c r="E25" i="2" l="1"/>
  <c r="C25" i="2" l="1"/>
  <c r="D25" i="2" l="1"/>
</calcChain>
</file>

<file path=xl/sharedStrings.xml><?xml version="1.0" encoding="utf-8"?>
<sst xmlns="http://schemas.openxmlformats.org/spreadsheetml/2006/main" count="27" uniqueCount="27">
  <si>
    <t>№ п/п</t>
  </si>
  <si>
    <t>Наименование района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</si>
  <si>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</si>
  <si>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</si>
  <si>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</si>
  <si>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</si>
  <si>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</si>
  <si>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</si>
  <si>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</si>
  <si>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</si>
  <si>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</si>
  <si>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</si>
  <si>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</si>
  <si>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</si>
  <si>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</si>
  <si>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</si>
  <si>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</si>
  <si>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</si>
  <si>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</si>
  <si>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</si>
  <si>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</si>
  <si>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 xml:space="preserve">Сумма по формуле                                    (124-оз)  гр. 3*N    </t>
  </si>
  <si>
    <t>Норматив расходов на единицу хранения архивных документов</t>
  </si>
  <si>
    <t>Количество дел (по состоянию на 01.01.2023)</t>
  </si>
  <si>
    <t>Расчёт объема субвенций бюджетам муниципальных образований Ленинградской области на осуществление отдельных государственных полномочий в сфере архивного дела на 2024 год и на плановый период 2025 и 2026 годов</t>
  </si>
  <si>
    <t xml:space="preserve"> Сумма на 2024-2026 годы с округлением </t>
  </si>
  <si>
    <t>Приложение 46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</si>
</sst>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,##0.00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43" fontId="3" fillId="0" borderId="1" xfId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43" fontId="3" fillId="0" borderId="1" xfId="1" applyNumberFormat="1" applyFont="1" applyBorder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right"/>
    </xf>
    <xf numFmtId="3" fontId="4" fillId="0" borderId="0" xfId="0" applyNumberFormat="1" applyFont="1"/>
    <xf numFmtId="165" fontId="4" fillId="0" borderId="0" xfId="0" applyNumberFormat="1" applyFont="1"/>
    <xf numFmtId="4" fontId="4" fillId="0" borderId="0" xfId="0" applyNumberFormat="1" applyFont="1"/>
    <xf numFmtId="43" fontId="4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2" applyFont="1" applyFill="1" applyAlignment="1">
      <alignment horizontal="right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164" fontId="8" fillId="0" borderId="1" xfId="1" applyNumberFormat="1" applyFont="1" applyBorder="1" applyAlignment="1">
      <alignment horizontal="center" wrapText="1"/>
    </xf>
    <xf numFmtId="43" fontId="8" fillId="0" borderId="1" xfId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vertical="center" wrapText="1"/>
    </xf>
    <xf numFmtId="164" fontId="8" fillId="2" borderId="1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1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Normal="100" workbookViewId="0">
      <selection activeCell="D19" sqref="D19"/>
    </sheetView>
  </sheetViews>
  <sheetFormatPr defaultRowHeight="15" x14ac:dyDescent="0.25"/>
  <cols>
    <col min="1" max="1" width="9.140625" style="8"/>
    <col min="2" max="2" width="55.42578125" style="8" customWidth="1"/>
    <col min="3" max="3" width="15.7109375" style="8" customWidth="1"/>
    <col min="4" max="4" width="17.42578125" style="8" customWidth="1"/>
    <col min="5" max="5" width="20.7109375" style="8" customWidth="1"/>
    <col min="6" max="16384" width="9.140625" style="8"/>
  </cols>
  <sheetData>
    <row r="1" spans="1:5" ht="15.75" x14ac:dyDescent="0.25">
      <c r="E1" s="17" t="s">
        <v>26</v>
      </c>
    </row>
    <row r="3" spans="1:5" ht="61.5" customHeight="1" x14ac:dyDescent="0.25">
      <c r="A3" s="24" t="s">
        <v>24</v>
      </c>
      <c r="B3" s="24"/>
      <c r="C3" s="24"/>
      <c r="D3" s="24"/>
      <c r="E3" s="24"/>
    </row>
    <row r="5" spans="1:5" ht="66.75" customHeight="1" x14ac:dyDescent="0.25">
      <c r="A5" s="15" t="s">
        <v>0</v>
      </c>
      <c r="B5" s="15" t="s">
        <v>1</v>
      </c>
      <c r="C5" s="16" t="s">
        <v>23</v>
      </c>
      <c r="D5" s="16" t="s">
        <v>21</v>
      </c>
      <c r="E5" s="16" t="s">
        <v>25</v>
      </c>
    </row>
    <row r="6" spans="1:5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</row>
    <row r="7" spans="1:5" ht="15" customHeight="1" x14ac:dyDescent="0.25">
      <c r="A7" s="18">
        <v>1</v>
      </c>
      <c r="B7" s="19" t="s">
        <v>2</v>
      </c>
      <c r="C7" s="20">
        <v>22246</v>
      </c>
      <c r="D7" s="21">
        <f t="shared" ref="D7:D24" si="0">C7*$D$27</f>
        <v>1441985.7199999997</v>
      </c>
      <c r="E7" s="22">
        <f t="shared" ref="E7:E24" si="1">ROUND(D7,0)</f>
        <v>1441986</v>
      </c>
    </row>
    <row r="8" spans="1:5" ht="15" customHeight="1" x14ac:dyDescent="0.25">
      <c r="A8" s="18">
        <v>2</v>
      </c>
      <c r="B8" s="19" t="s">
        <v>3</v>
      </c>
      <c r="C8" s="20">
        <v>28074</v>
      </c>
      <c r="D8" s="21">
        <f t="shared" si="0"/>
        <v>1819756.6799999997</v>
      </c>
      <c r="E8" s="22">
        <f t="shared" si="1"/>
        <v>1819757</v>
      </c>
    </row>
    <row r="9" spans="1:5" ht="15" customHeight="1" x14ac:dyDescent="0.25">
      <c r="A9" s="18">
        <v>3</v>
      </c>
      <c r="B9" s="19" t="s">
        <v>4</v>
      </c>
      <c r="C9" s="20">
        <v>42952</v>
      </c>
      <c r="D9" s="21">
        <f t="shared" si="0"/>
        <v>2784148.6399999997</v>
      </c>
      <c r="E9" s="22">
        <f t="shared" si="1"/>
        <v>2784149</v>
      </c>
    </row>
    <row r="10" spans="1:5" ht="15" customHeight="1" x14ac:dyDescent="0.25">
      <c r="A10" s="18">
        <v>4</v>
      </c>
      <c r="B10" s="19" t="s">
        <v>5</v>
      </c>
      <c r="C10" s="20">
        <v>19676</v>
      </c>
      <c r="D10" s="21">
        <f t="shared" si="0"/>
        <v>1275398.3199999998</v>
      </c>
      <c r="E10" s="22">
        <f t="shared" si="1"/>
        <v>1275398</v>
      </c>
    </row>
    <row r="11" spans="1:5" ht="15" customHeight="1" x14ac:dyDescent="0.25">
      <c r="A11" s="18">
        <v>5</v>
      </c>
      <c r="B11" s="19" t="s">
        <v>6</v>
      </c>
      <c r="C11" s="23">
        <v>17648</v>
      </c>
      <c r="D11" s="21">
        <f t="shared" si="0"/>
        <v>1143943.3599999999</v>
      </c>
      <c r="E11" s="22">
        <f t="shared" si="1"/>
        <v>1143943</v>
      </c>
    </row>
    <row r="12" spans="1:5" ht="15" customHeight="1" x14ac:dyDescent="0.25">
      <c r="A12" s="18">
        <v>6</v>
      </c>
      <c r="B12" s="19" t="s">
        <v>7</v>
      </c>
      <c r="C12" s="23">
        <v>28187</v>
      </c>
      <c r="D12" s="21">
        <f t="shared" si="0"/>
        <v>1827081.3399999999</v>
      </c>
      <c r="E12" s="22">
        <f t="shared" si="1"/>
        <v>1827081</v>
      </c>
    </row>
    <row r="13" spans="1:5" ht="15" customHeight="1" x14ac:dyDescent="0.25">
      <c r="A13" s="18">
        <v>7</v>
      </c>
      <c r="B13" s="19" t="s">
        <v>8</v>
      </c>
      <c r="C13" s="23">
        <v>31143</v>
      </c>
      <c r="D13" s="21">
        <f t="shared" si="0"/>
        <v>2018689.2599999998</v>
      </c>
      <c r="E13" s="22">
        <f t="shared" si="1"/>
        <v>2018689</v>
      </c>
    </row>
    <row r="14" spans="1:5" ht="15" customHeight="1" x14ac:dyDescent="0.25">
      <c r="A14" s="18">
        <v>8</v>
      </c>
      <c r="B14" s="19" t="s">
        <v>9</v>
      </c>
      <c r="C14" s="23">
        <v>17716</v>
      </c>
      <c r="D14" s="21">
        <f t="shared" si="0"/>
        <v>1148351.1199999999</v>
      </c>
      <c r="E14" s="22">
        <f t="shared" si="1"/>
        <v>1148351</v>
      </c>
    </row>
    <row r="15" spans="1:5" ht="15" customHeight="1" x14ac:dyDescent="0.25">
      <c r="A15" s="18">
        <v>9</v>
      </c>
      <c r="B15" s="19" t="s">
        <v>10</v>
      </c>
      <c r="C15" s="23">
        <v>11542</v>
      </c>
      <c r="D15" s="21">
        <f t="shared" si="0"/>
        <v>748152.44</v>
      </c>
      <c r="E15" s="22">
        <f t="shared" si="1"/>
        <v>748152</v>
      </c>
    </row>
    <row r="16" spans="1:5" ht="15" customHeight="1" x14ac:dyDescent="0.25">
      <c r="A16" s="18">
        <v>10</v>
      </c>
      <c r="B16" s="19" t="s">
        <v>11</v>
      </c>
      <c r="C16" s="23">
        <v>15750</v>
      </c>
      <c r="D16" s="21">
        <f t="shared" si="0"/>
        <v>1020914.9999999999</v>
      </c>
      <c r="E16" s="22">
        <f t="shared" si="1"/>
        <v>1020915</v>
      </c>
    </row>
    <row r="17" spans="1:5" ht="15" customHeight="1" x14ac:dyDescent="0.25">
      <c r="A17" s="18">
        <v>11</v>
      </c>
      <c r="B17" s="19" t="s">
        <v>12</v>
      </c>
      <c r="C17" s="23">
        <v>18403</v>
      </c>
      <c r="D17" s="21">
        <f t="shared" si="0"/>
        <v>1192882.46</v>
      </c>
      <c r="E17" s="22">
        <f t="shared" si="1"/>
        <v>1192882</v>
      </c>
    </row>
    <row r="18" spans="1:5" ht="15" customHeight="1" x14ac:dyDescent="0.25">
      <c r="A18" s="18">
        <v>12</v>
      </c>
      <c r="B18" s="19" t="s">
        <v>13</v>
      </c>
      <c r="C18" s="23">
        <v>26196</v>
      </c>
      <c r="D18" s="21">
        <f t="shared" si="0"/>
        <v>1698024.7199999997</v>
      </c>
      <c r="E18" s="22">
        <f t="shared" si="1"/>
        <v>1698025</v>
      </c>
    </row>
    <row r="19" spans="1:5" ht="15" customHeight="1" x14ac:dyDescent="0.25">
      <c r="A19" s="18">
        <v>13</v>
      </c>
      <c r="B19" s="19" t="s">
        <v>14</v>
      </c>
      <c r="C19" s="23">
        <v>18596</v>
      </c>
      <c r="D19" s="21">
        <f t="shared" si="0"/>
        <v>1205392.72</v>
      </c>
      <c r="E19" s="22">
        <f t="shared" si="1"/>
        <v>1205393</v>
      </c>
    </row>
    <row r="20" spans="1:5" ht="15" customHeight="1" x14ac:dyDescent="0.25">
      <c r="A20" s="18">
        <v>14</v>
      </c>
      <c r="B20" s="19" t="s">
        <v>15</v>
      </c>
      <c r="C20" s="23">
        <v>16308</v>
      </c>
      <c r="D20" s="21">
        <f t="shared" si="0"/>
        <v>1057084.5599999998</v>
      </c>
      <c r="E20" s="22">
        <f t="shared" si="1"/>
        <v>1057085</v>
      </c>
    </row>
    <row r="21" spans="1:5" ht="15" customHeight="1" x14ac:dyDescent="0.25">
      <c r="A21" s="18">
        <v>15</v>
      </c>
      <c r="B21" s="19" t="s">
        <v>16</v>
      </c>
      <c r="C21" s="23">
        <v>17370</v>
      </c>
      <c r="D21" s="21">
        <f t="shared" si="0"/>
        <v>1125923.3999999999</v>
      </c>
      <c r="E21" s="22">
        <f t="shared" si="1"/>
        <v>1125923</v>
      </c>
    </row>
    <row r="22" spans="1:5" ht="15" customHeight="1" x14ac:dyDescent="0.25">
      <c r="A22" s="18">
        <v>16</v>
      </c>
      <c r="B22" s="19" t="s">
        <v>17</v>
      </c>
      <c r="C22" s="23">
        <v>23154</v>
      </c>
      <c r="D22" s="21">
        <f t="shared" si="0"/>
        <v>1500842.2799999998</v>
      </c>
      <c r="E22" s="22">
        <f t="shared" si="1"/>
        <v>1500842</v>
      </c>
    </row>
    <row r="23" spans="1:5" ht="15" customHeight="1" x14ac:dyDescent="0.25">
      <c r="A23" s="18">
        <v>17</v>
      </c>
      <c r="B23" s="19" t="s">
        <v>18</v>
      </c>
      <c r="C23" s="23">
        <v>19258</v>
      </c>
      <c r="D23" s="21">
        <f t="shared" si="0"/>
        <v>1248303.5599999998</v>
      </c>
      <c r="E23" s="22">
        <f t="shared" si="1"/>
        <v>1248304</v>
      </c>
    </row>
    <row r="24" spans="1:5" ht="15" customHeight="1" x14ac:dyDescent="0.25">
      <c r="A24" s="18">
        <v>18</v>
      </c>
      <c r="B24" s="19" t="s">
        <v>19</v>
      </c>
      <c r="C24" s="20">
        <v>9474</v>
      </c>
      <c r="D24" s="21">
        <f t="shared" si="0"/>
        <v>614104.67999999993</v>
      </c>
      <c r="E24" s="22">
        <f t="shared" si="1"/>
        <v>614105</v>
      </c>
    </row>
    <row r="25" spans="1:5" ht="15.75" x14ac:dyDescent="0.25">
      <c r="A25" s="9"/>
      <c r="B25" s="5" t="s">
        <v>20</v>
      </c>
      <c r="C25" s="4">
        <f>C7+C8+C9+C10+C11+C12+C13+C14+C15+C16+C17+C18+C19+C20+C21+C22+C23+C24</f>
        <v>383693</v>
      </c>
      <c r="D25" s="1">
        <f>SUM(D7:D24)</f>
        <v>24870980.25999999</v>
      </c>
      <c r="E25" s="7">
        <f>SUM(E7:E24)</f>
        <v>24870980</v>
      </c>
    </row>
    <row r="27" spans="1:5" x14ac:dyDescent="0.25">
      <c r="B27" s="8" t="s">
        <v>22</v>
      </c>
      <c r="C27" s="10"/>
      <c r="D27" s="8">
        <v>64.819999999999993</v>
      </c>
    </row>
    <row r="28" spans="1:5" x14ac:dyDescent="0.25">
      <c r="B28" s="6"/>
      <c r="C28" s="11"/>
    </row>
    <row r="29" spans="1:5" x14ac:dyDescent="0.25">
      <c r="B29" s="6"/>
      <c r="C29" s="11"/>
    </row>
    <row r="30" spans="1:5" x14ac:dyDescent="0.25">
      <c r="B30" s="6"/>
      <c r="C30" s="11"/>
    </row>
    <row r="31" spans="1:5" x14ac:dyDescent="0.25">
      <c r="C31" s="12"/>
    </row>
    <row r="32" spans="1:5" x14ac:dyDescent="0.25">
      <c r="B32" s="6"/>
      <c r="D32" s="13"/>
    </row>
    <row r="33" spans="2:4" x14ac:dyDescent="0.25">
      <c r="B33" s="6"/>
      <c r="C33" s="13"/>
      <c r="D33" s="13"/>
    </row>
    <row r="34" spans="2:4" x14ac:dyDescent="0.25">
      <c r="B34" s="6"/>
      <c r="C34" s="13"/>
    </row>
    <row r="35" spans="2:4" x14ac:dyDescent="0.25">
      <c r="C35" s="13"/>
    </row>
    <row r="37" spans="2:4" x14ac:dyDescent="0.25">
      <c r="C37" s="14"/>
    </row>
  </sheetData>
  <mergeCells count="1">
    <mergeCell ref="A3:E3"/>
  </mergeCell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Витана Владимировна Шаповалова</dc:creator>
  <cp:lastModifiedBy>Старостина Рузанна Левоновна</cp:lastModifiedBy>
  <cp:lastPrinted>2023-08-24T09:00:17Z</cp:lastPrinted>
  <dcterms:created xsi:type="dcterms:W3CDTF">2019-07-10T12:50:43Z</dcterms:created>
  <dcterms:modified xsi:type="dcterms:W3CDTF">2023-08-24T10:04:29Z</dcterms:modified>
</cp:coreProperties>
</file>