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d.docs.live.net/fd9ff3aa564cedf2/Рабочий стол/Набсовет/НАБСОВЕТы 2023год/04.2023 Год отчет 22/Вопрос 1^J 2 Годовой отчет Бух отч 2022г/"/>
    </mc:Choice>
  </mc:AlternateContent>
  <xr:revisionPtr revIDLastSave="4" documentId="8_{1113BDAF-5C1D-496F-93AB-5138117F3199}" xr6:coauthVersionLast="47" xr6:coauthVersionMax="47" xr10:uidLastSave="{F3993D14-E04A-442F-A95F-05315DFDC4F1}"/>
  <bookViews>
    <workbookView xWindow="-120" yWindow="-120" windowWidth="29040" windowHeight="15840" xr2:uid="{00000000-000D-0000-FFFF-FFFF00000000}"/>
  </bookViews>
  <sheets>
    <sheet name="Сведения по закупкам 223ФЗ" sheetId="1" r:id="rId1"/>
  </sheets>
  <calcPr calcId="191029"/>
</workbook>
</file>

<file path=xl/calcChain.xml><?xml version="1.0" encoding="utf-8"?>
<calcChain xmlns="http://schemas.openxmlformats.org/spreadsheetml/2006/main">
  <c r="L48" i="1" l="1"/>
  <c r="C26" i="1"/>
  <c r="C10" i="1"/>
  <c r="C7" i="1" s="1"/>
  <c r="L8" i="1"/>
  <c r="L26" i="1"/>
  <c r="L10" i="1"/>
  <c r="L7" i="1" l="1"/>
  <c r="M7" i="1" s="1"/>
</calcChain>
</file>

<file path=xl/sharedStrings.xml><?xml version="1.0" encoding="utf-8"?>
<sst xmlns="http://schemas.openxmlformats.org/spreadsheetml/2006/main" count="425" uniqueCount="327">
  <si>
    <t>НМЦК</t>
  </si>
  <si>
    <t>наименование товара,      услуги</t>
  </si>
  <si>
    <t>Цена контракта</t>
  </si>
  <si>
    <t xml:space="preserve">СВЕДЕНИЯ </t>
  </si>
  <si>
    <t>реквизиты</t>
  </si>
  <si>
    <t>дата</t>
  </si>
  <si>
    <t>номер</t>
  </si>
  <si>
    <t>Общий результат</t>
  </si>
  <si>
    <t>дата размещения извещения</t>
  </si>
  <si>
    <t>поставщик, исполнитель</t>
  </si>
  <si>
    <t>дата рассмотрения</t>
  </si>
  <si>
    <t>Конкурентные способы определения постащика 223-ФЗ</t>
  </si>
  <si>
    <t>открытый конкурс</t>
  </si>
  <si>
    <t>Запросы предложений</t>
  </si>
  <si>
    <t xml:space="preserve">Услуги по физической охране объекта незавершенного строительства «Многоквартирный дом средней этажности со встроенными помещениями, расположенный по адресу: Ленинградская область, Всеволожский муниципальный район, уч. Скотное II. Кадастровый номер 47:07:0404005:141» </t>
  </si>
  <si>
    <t>ООО "ОО "Инвест Безопасность"</t>
  </si>
  <si>
    <t>дата окончания</t>
  </si>
  <si>
    <t>Выполнение строительно-монтажных работ по объектам незавершенного строительства «Жилой комплекс со встроенными помещениями (жилые дома 1, 2, 3, 4, 5)», расположенных по адресу: Ленинградская область, Всеволожский район, д. Янино-2, участок 135, кадастровый номер 47:07:1005005:76</t>
  </si>
  <si>
    <t>32110876107</t>
  </si>
  <si>
    <t>17.12.</t>
  </si>
  <si>
    <t>2021.206235</t>
  </si>
  <si>
    <t>ООО "СМС"</t>
  </si>
  <si>
    <t>Выполнение строительно-монтажных работ по объектам незавершенного строительства «Жилой комплекс 2 этап (1 очередь) 4 жилых дома тип Б № 5, 6, 7, 8, расположенных по адресу: Ленинградская область, Ломоносовский муниципальный район, МО Низинское сельское поселение, д. Узигонты"</t>
  </si>
  <si>
    <t>Выполнение строительно-монтажных работ по объектам: «Жилой комплекс 3 этап (2 очередь) 4 жилых дома тип Б № 17, 18, 19, 20», расположенных по адресу: Ленинградская область, Ломоносовский муниципальный район, МО Низинское сельское поселение, д.Узигонты</t>
  </si>
  <si>
    <t>32110932125</t>
  </si>
  <si>
    <t>2022.1803</t>
  </si>
  <si>
    <t>Выполнение строительно-монтажных работ объектов незавершенного строительства «Жилой комплекс 3 этап (3 очередь) два жилых дома тип Г № 26, 27», расположенных по адресу: Ленинградская область, Ломоносовский муниципальный район, МО Низинское сельское поселение, д.Узигонты</t>
  </si>
  <si>
    <t>32110987803</t>
  </si>
  <si>
    <t>Услуги по физической охране объектов «Жилой комплекс со встроенными помещениями (жилые дома 1, 2, 3, 4, 5), расположенных по адресу: Ленинградская область, Всеволожский район, д. Янино-2, участок 135, кадастровый номер 47:07:1005005:76»</t>
  </si>
  <si>
    <t>Выполнение строительно-монтажных работ по объектам незавершенного строительства «Многоквартирный жилой дом с подземной автостоянкой, расположенный по адресу: Ленинградская область, Всеволожский район, дер. Янино-2, ул. Садовая, участок № 104, кадастровый номер 47:09:0114004:30</t>
  </si>
  <si>
    <t>32211065869</t>
  </si>
  <si>
    <t>Услуги по физической охране объектов «Многоквартирный жилой дом с подземной автостоянкой, расположенный по адресу: Ленинградская область, Всеволожский район, дер. Янино-2, ул. Садовая, участок № 104»</t>
  </si>
  <si>
    <t>32211071014</t>
  </si>
  <si>
    <t>Услуги по физической охране объектов незавершенного строительства ЖК «Янинский каскад» - Многоэтажный жилой дом, расположенный по адресу: Ленинградская область, Всеволожский район, д. Янино-1, ул. Кольцевая, уч. 12 Кадастровый номер 47:07:1002004:73</t>
  </si>
  <si>
    <t>32211071282</t>
  </si>
  <si>
    <t>32211024517</t>
  </si>
  <si>
    <t>2022.7610</t>
  </si>
  <si>
    <t>ООО "БАФФ"</t>
  </si>
  <si>
    <t>Услуги по технологическому подключению объекта: «Многоквартирный дом средней этажности со встроенными помещениями, расположенный по адресу: Ленинградская область, Всеволожский муниципальный район, уч. Скотное II. Кадастровый номер 47:07:0404005:141» к системе теплоснабжения</t>
  </si>
  <si>
    <t xml:space="preserve">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«Группа жилой застройки, жилой дом 5 (3 этап), расположенный по адресу: Ленинградская область, Ломоносовский район, муниципальное образование «Аннинское сельское поселение», ЗАО «Победа», участок 77 (p-2284) </t>
  </si>
  <si>
    <t xml:space="preserve">об осуществлении технологического присоединения к электрическим сетям объектов: «Многоквартирные дома со встроенными помещениями (корпус А, корпус Б) 1 этап строительства, расположенные по адресу: Ленинградская область, Всеволожский район, дер. Янино – 1, идентификационный номер р-39196 </t>
  </si>
  <si>
    <t>РАЗДЕЛ 16 Положения (с размещением в ЕИС)</t>
  </si>
  <si>
    <t>ТСН-С-01/1-2022</t>
  </si>
  <si>
    <t>ООО "Региональная Теплосетевая Компания"</t>
  </si>
  <si>
    <t>5004/21</t>
  </si>
  <si>
    <t>ООО "ЭНЕРГОИНВЕСТ"</t>
  </si>
  <si>
    <t>ГАУ "Леноблгосэкспериза"</t>
  </si>
  <si>
    <t>об осуществлении временного технологического присоединения к электрическим сетям объектов незавершенного строительства – Многоквартирный жилой дом со встроенными помещениями обслуживания (корпус 1, корпус2) второй этап, расположенный по адресу: Ленинградская область, Всеволожский район, земли САОЗТ "Ручьи", идентификационный номер р-24704;</t>
  </si>
  <si>
    <t>АO "ЛОЭСК-ЭЛЕКТРИЧЕСКИЕ СЕТИ САНКТ-ПЕТЕРБУРГА И ЛЕНИНГРАДСКОЙ ОБЛАСТИ"</t>
  </si>
  <si>
    <t>2022.8700</t>
  </si>
  <si>
    <t>2022.10307</t>
  </si>
  <si>
    <t>Выполнение строительно-монтажных работ по объектам незавершенного строительства «Многоквартирные жилые дома со встроенными помещениями (позиция 9, позиция 10, позиция 11), расположенный по адресу: Всеволожский муниципальный район, земли САОЗТ «Ручьи», кадастровый номер 47:07:0722001:2786</t>
  </si>
  <si>
    <t>ТСН-Я-01/1-2022</t>
  </si>
  <si>
    <t>ТСН-Я-02/1-2022</t>
  </si>
  <si>
    <t xml:space="preserve">Услуги по подключению к системам теплоснабжения объекта незавершенного строительства: «Многоквартирный жилой дом с подземной автостоянкой» по адресу: Ленинградская область, Всеволожский район, дер. Янино-2, ул. Садовая, уч. №104 идентификационный номер объекта р-16932 </t>
  </si>
  <si>
    <t xml:space="preserve">Услуги по подключению системам теплоснабжения объектов жилого комплекса со встроенными помещениями по адресу: Ленинградская область, Всеволожский район, д. Янино-2, уч.135, кадастровый номер 47:07:1005005:76 </t>
  </si>
  <si>
    <t>ООО "АСБ"</t>
  </si>
  <si>
    <t>Услуги по физической охране объектов незавершенного строительства «Малоэтажные многоквартирные жилые дома с магазином розничной торговли (корпус Д1, корпус Д2, корпус Д3, корпус Д4), кадастровый номер участка 47:07:0957004:256</t>
  </si>
  <si>
    <t>об осуществлении технологического присоединения к электрическим сетям объектов незавершенного строительства: «Многоквартирные жилые дома 1,2 со встроенными помещения  расположенные по адресу: Ленинградская область, Всеволожский район, кадастровый номер 47:07:0953001:118</t>
  </si>
  <si>
    <t>ОД-044236-21-080045-э-21</t>
  </si>
  <si>
    <t>ПАО "РОССЕТИ ЛЕНЭНЕРГО"</t>
  </si>
  <si>
    <t>2022.16278</t>
  </si>
  <si>
    <t>2022.16323</t>
  </si>
  <si>
    <t>Выполнение строительно-монтажных работ по объектам незавершенного строительства «Многоэтажный жилой дом, расположенный по адресу: Ленинградская область, Всеволожский район, д. Янино-1, ул. Кольцевая, уч. 12. Кадастровый номер 47:07:1002004:73</t>
  </si>
  <si>
    <t>32211110549</t>
  </si>
  <si>
    <t>об осуществлении технологического   присоединения к электрическим сетям объектов незавершенного строительства ЖК «Ванино» расположенного по адресу: Ленинградская область, Ломоносовский муниципальный район, МО Низинское сельское поселение, д. Узигонты (земельный участок с кадастровым номером 47:14:0302006:276, 47:14:0302006:274, 47:14:0302006:277)».</t>
  </si>
  <si>
    <t xml:space="preserve">ОД-043324-21/073211-Э-21 </t>
  </si>
  <si>
    <t>Об осуществлении временного технологического присоединения к электрическим сетям объектов незавершенного строительства – Многоквартирные жилые дома средней этажности, расположенный по адресу: Ленинградская обл., Сосновоборский городской округ, г. Сосновый бор, квартал №2 (участок №73)</t>
  </si>
  <si>
    <t>Об осуществлении временного технологического присоединения к электрическим сетям объектов незавершенного строительства – Многоквартирные жилые дома средней этажности, расположенный по адресу: Ленинградская обл., Сосновоборский городской округ, г. Сосновый бор, квартал №2 (участок №75)</t>
  </si>
  <si>
    <t>08-706/005-ВрПСФ-21</t>
  </si>
  <si>
    <t>08-707/005-ВрПСФ-21</t>
  </si>
  <si>
    <t>17-123/005-ВрПС-21</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</si>
  <si>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"Тридевяткино царство"</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</si>
  <si>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Десяткино 2 очередь (корпус 1, корпус 2)</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</si>
  <si>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"Рябиновый сад" участок 104</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</si>
  <si>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"Янинский каскад" участок 12</t>
  </si>
  <si>
    <t>2022.21432</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</si>
  <si>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Жилой комплекс 3 этап (3 очередь) два жилых дома тип Г № 26, 27» Ванино</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</si>
  <si>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«Жилой комплекс 3 этап (2 очередь) 4 жилых дома тип Б № 17, 18, 19, 20» Ванино</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</si>
  <si>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«Жилой комплекс 2 этап (1 очередь) 4 жилых дома тип Б № 5, 6, 7, 8" Ванино</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</si>
  <si>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"Яркий"</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</si>
  <si>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"Солнце"</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</si>
  <si>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"Рябиновый сад" участок 135</t>
  </si>
  <si>
    <t>366/21</t>
  </si>
  <si>
    <t>365/21</t>
  </si>
  <si>
    <t>364/21</t>
  </si>
  <si>
    <t>32211165471</t>
  </si>
  <si>
    <t>32211165502</t>
  </si>
  <si>
    <t>32211165560</t>
  </si>
  <si>
    <t>Об осуществлении технологического присоединения к электрическим сетям объектов незавершенного строительства – Многоквартирные жилые дома средней этажности, расположенный по адресу: Ленинградская обл., Сосновоборский городской округ, г. Сосновый бор, квартал №2 (участок №73)</t>
  </si>
  <si>
    <t>Об осуществлении технологического присоединения к электрическим сетям объектов незавершенного строительства – Многоквартирные жилые дома средней этажности, расположенный по адресу: Ленинградская обл., Сосновоборский городской округ, г. Сосновый бор, квартал №2 (участок №75)</t>
  </si>
  <si>
    <t>08-526/005-ПС-21</t>
  </si>
  <si>
    <t xml:space="preserve">08-113/005-ПС-21 </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</si>
  <si>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"Итальянский квартал" 1,2</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</si>
  <si>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"Итальянский квартал" 3,4,5,6</t>
  </si>
  <si>
    <t xml:space="preserve">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"Десяткино 2.0" корпус 3 </t>
  </si>
  <si>
    <t>Государственная экспертиза проектной документации и результатов инженерных изысканий, в том числе проверки достоверности определения сметной стоимости объекта: ЖК "Десяткино 2.0" корпус 1,2</t>
  </si>
  <si>
    <t>32211167958</t>
  </si>
  <si>
    <t>2022.29267</t>
  </si>
  <si>
    <t>32211132382</t>
  </si>
  <si>
    <t>Услуги технического заказчика по завершению строительства объектов – Жилой комплекс со встроенными помещениями (жилые дома 1, 2, 3, 4, 5), расположенных по адресу: Ленинградская область, Всеволожский район, д. Янино-2, участок 135, кадастровый номер 47:07:1005005:76</t>
  </si>
  <si>
    <t>Услуги технического заказчика по завершению строительства объектов – Многоквартирный жилой дом с подземной автостоянкой, расположенный по адресу: Ленинградская область, Всеволожский район, дер. Янино-2, ул. Садовая, участок № 104</t>
  </si>
  <si>
    <t>ТЗФ</t>
  </si>
  <si>
    <t>97/22</t>
  </si>
  <si>
    <t>96/22</t>
  </si>
  <si>
    <t>87/22</t>
  </si>
  <si>
    <t>86/22</t>
  </si>
  <si>
    <t>о подключении (технологическом присоединении) к централизованной системе холодного водоснабжения объекта незавершенного строительства: Многоэтажный жилой дом, расположенный по адресу: Ленинградская область, Всеволожский район, д. Янино-1, ул. Кольцевая, уч. 12. Кадастровый номер 47:07:1002004:73</t>
  </si>
  <si>
    <t>01/03/22-ВС</t>
  </si>
  <si>
    <t>01/03/22-ВО</t>
  </si>
  <si>
    <t>ООО "СМЭУ "Заневка"</t>
  </si>
  <si>
    <t>о подключении (технологическом присоединении) к централизованной системе холодного водоотведения объекта незавершенного строительства: Многоэтажный жилой дом, расположенный по адресу: Ленинградская область, Всеволожский район, д. Янино-1, ул. Кольцевая, уч. 12. Кадастровый номер 47:07:1002004:73</t>
  </si>
  <si>
    <t>Услуги технического заказчика по завершению строительства объекта "Многоэтажный жилой дом по адресу: Ленинградская область, Всеволожский район, дер. Янино-1, ул. Кольцевая, участок 12, кадастровый номер 47:07:1002004:73"</t>
  </si>
  <si>
    <t>ООО "СТРОЙТРЕНД"</t>
  </si>
  <si>
    <t>90/22</t>
  </si>
  <si>
    <t>91/22</t>
  </si>
  <si>
    <t>89/22</t>
  </si>
  <si>
    <t>94/22</t>
  </si>
  <si>
    <t>88/22</t>
  </si>
  <si>
    <t>95/22</t>
  </si>
  <si>
    <t>92/22</t>
  </si>
  <si>
    <t>93/22</t>
  </si>
  <si>
    <t>2022.36319</t>
  </si>
  <si>
    <t>Выполнение строительно-монтажных работ объекта незавершенного строительства ЖК «Десяткино 2.0»</t>
  </si>
  <si>
    <t>32211226337</t>
  </si>
  <si>
    <t>Выполнение строительно-монтажных работ объекта незавершенного строительства «Многоквартирные дома со встроенными помещениями (корпус А, корпус Б) 1 этап строительства, расположенные по адресу: Ленинградская область, Всеволожский район, дер. Янино – 1»</t>
  </si>
  <si>
    <t>32211229050</t>
  </si>
  <si>
    <t>Выполнение строительно-монтажных работ по объектам незавершенного строительства: «Многоквартирный жилой дом со встроенными помещениями обслуживания (корпус 1, корпус2) второй этап, расположенный по адресу: Ленинградская область, Всеволожский район, земли САОЗТ «Ручьи»</t>
  </si>
  <si>
    <t>32211233149</t>
  </si>
  <si>
    <t>Выполнение строительно-монтажных работ объекта незавершенного строительства «Многоквартирные жилые дома средней этажности, расположенный по адресу: Ленинградская обл., Сосновоборский городской округ, г. Сосновый бор, квартал №2, участок №73, участок 75»</t>
  </si>
  <si>
    <t>32211244817</t>
  </si>
  <si>
    <t>Услуги по исполнению функций технического заказчика и услуг по строительному контролю по объектам: «Многоквартирные жилые дома, в том числе со 
встроенными помещениями, позиция 9 (II этап строительства), позиция 10 (III этап строительства), поз. 11 (IV этап строительства)», расположенным по адресу: 
Ленинградская область, Всеволожский район, земли САОЗТ «Ручьи»</t>
  </si>
  <si>
    <t>146-ТЗСК-ЛО/УНО</t>
  </si>
  <si>
    <t>2022.55101</t>
  </si>
  <si>
    <t>Выполнение строительно-монтажных работ по объектам незавершенного строительства: «Группа жилой застройки, жилой дом 5 (3 этап), расположенный по адресу: Ленинградская область, Ломоносовский район, муниципальное образование «Аннинское сельское поселение», ЗАО «Победа», участок 77»</t>
  </si>
  <si>
    <t>Услуги по выполнению строительно-монтажных работ объекта незавершенного строительства ЖК «Итальянский квартал» - Многоквартирные жилые дома 1,2,3,4,5,6 со встроенными помещениями, расположенный по адресу: Ленинградская область, Всеволожский район</t>
  </si>
  <si>
    <t>2022.50507</t>
  </si>
  <si>
    <t>2022.50515</t>
  </si>
  <si>
    <t>2022.52137</t>
  </si>
  <si>
    <t>ООО "ИС"</t>
  </si>
  <si>
    <t>Услуги по физической охране объектов незавершенного строительства ЖК «Итальянский квартал» - многоквартирные жилые дома со встроенными помещениями, расположенные по адресу: Ленинградская область, Всеволожский район, кадастровые номера 47:07:0953001:118, 47:07:0953001:119</t>
  </si>
  <si>
    <t>ООО "ОП Балтийская перспектива"</t>
  </si>
  <si>
    <t>ООО "Атлас Сити"</t>
  </si>
  <si>
    <t xml:space="preserve">Услуги по авторскому надзору при выполнении работ по завершению строительства объектов незавершенного строительства ЖК «Рябиновый сад» - Жилой комплекс со встроенными помещениями. Жилые дома 1,2,3,4,5, расположенные по адресу: Ленинградская область, Всеволожский район, д. Янино-2, участок 135. </t>
  </si>
  <si>
    <t>Услуг по выполнению авторского надзора объектов незавершенного строительства «Многоквартирный жилой дом с подземной автостоянкой, расположенный по адресу: Ленинградская область, Всеволожский район, дер. Янино-2, ул. Садовая, участок № 104</t>
  </si>
  <si>
    <t>Услуги по авторскому надзору при выполнении работ по завершению строительства объекта «Многоэтажный жилой дом, расположенный по адресу: Ленинградская область, Всеволожский район, д. Янино-1, ул. Кольцевая, уч. 12 Кадастровый номер 47:07:1002004:73</t>
  </si>
  <si>
    <t>ООО "РУСАМ"</t>
  </si>
  <si>
    <t>Услуги по исполнению функций технического заказчика и услуг по строительному контролю по объектам ЖК "Десяткино 2.0» (корпус 1, корпус 2 и корпус 3)</t>
  </si>
  <si>
    <t>85/22</t>
  </si>
  <si>
    <t>32211331142</t>
  </si>
  <si>
    <t>ООО "НОВЫЙ ГОРОД"</t>
  </si>
  <si>
    <t>04.05.2022*</t>
  </si>
  <si>
    <t>32211361093</t>
  </si>
  <si>
    <t>Услуги по физической охране объектов незавершенного строительства ЖК «Десяткино 2.0»</t>
  </si>
  <si>
    <t>2022.70135</t>
  </si>
  <si>
    <t>32211368375</t>
  </si>
  <si>
    <t>2022.71446</t>
  </si>
  <si>
    <t>2022.72706</t>
  </si>
  <si>
    <t>ООО "ОО "ОДЕГАРД"</t>
  </si>
  <si>
    <t>Услуги по физической охране объектов незавершенного строительства ЖК "Тридевяткино царство"</t>
  </si>
  <si>
    <t xml:space="preserve">Услуги по физической охране объектов незавершенного строительства ЖК «Итальянский квартал» </t>
  </si>
  <si>
    <t xml:space="preserve">Услуги по физической охране объектов незавершенного строительства ЖК «Яркий» </t>
  </si>
  <si>
    <t>Услуги по подключению системам теплоснабжения объекта: «Многоэтажный жилой дом, расположенный по адресу: Ленинградская область, Всеволожский район, д. Янино-1, ул. Кольцевая, уч. 12
Кадастровый номер 47:07:1002004:73»</t>
  </si>
  <si>
    <t>2022.81090</t>
  </si>
  <si>
    <t>Услуги по физической охране объекта незавершенного строительства ЖК "Ванино"</t>
  </si>
  <si>
    <t>32211414285</t>
  </si>
  <si>
    <t>ООО "ОО "АРМОР"</t>
  </si>
  <si>
    <t>Услуги по физической охране объектов незавершенного строительства ЖК "Аннинский парк"</t>
  </si>
  <si>
    <t>32211431936</t>
  </si>
  <si>
    <t>152-ТЗСК-ЛО/ННН</t>
  </si>
  <si>
    <t>Услуги по выполнению авторского надзора при завершении строительства объектов "ЖК "Солнце" - "Многоквартирный жилой дом средней этажности, расположенный по адресу: Ленинградская обл., Сосновоборский городской округ, г. Сосновый бор, квартал №2, участок №73, участок 75"</t>
  </si>
  <si>
    <t>Услуги по выполнению авторского надзора при завершении строительства объекта "Многоквартирный жилой дом со встроенными помещениями обслуживания (корпус 1, корпус2) второй этап, расположенный по адресу: Ленинградская область, Всеволожский район, земли САОЗТ "Ручьи"</t>
  </si>
  <si>
    <t>Услуги по выполнению авторского надзора при завершении строительства объектов "Многоквартирные жилые дома сл встроенными помещениями (позиция 9, позиция 10, позиция 11), расположенный по адресу Всеволожский муниципиальный район, земли САОЗТ "Ручьи", кадастровый номер 47:07:0722001:2786"</t>
  </si>
  <si>
    <t>Услуги по выполнению авторского надзора при завершении строительства объектов "Многоквартирные дома со встроенными помещениями (корпус А, корпус Б) 1 этап строиьтельства, расположенные по адресу: Ленинградская область, Всевложский район, дер. Янино-1"</t>
  </si>
  <si>
    <t>Услуги по выполнению авторского надзора при завершении строительства объектов "Многоквартирные жилые дома 1,2,3,4,5,6 со встроенными помещениями, расположенные по адресу: Ленинградская область, Всеволожский район"</t>
  </si>
  <si>
    <t>2022.91842</t>
  </si>
  <si>
    <t>Услуги по выполнению авторского надзора при завершении строительства объектов ЖК "Десяткино 2.0"</t>
  </si>
  <si>
    <t>Осуществление технологического присоединения к централизованной системе водоотведения объектов ЖК "Яркий" - Многоквартирные жилые дома со встроенными помещениями (корпус А, корпус Б) 1 этап строительства, расположенные по адресу: Ленинградская область, Всеволожский район, дер. Янино-1</t>
  </si>
  <si>
    <t>Осуществление технологического присоединения к централизованной системе водоснабжения объектов ЖК "Яркий" - Многоквартирные дома со встроенными помещениями (корпус А, корпус Б) 1 этап строительства. расположенные по адресу: Ленинградская область, Всеволожский район, дер. Янино-1</t>
  </si>
  <si>
    <t>2022.95446</t>
  </si>
  <si>
    <t>15/06/22-ВС</t>
  </si>
  <si>
    <t>15/06/22-ВО</t>
  </si>
  <si>
    <t>30/ТС</t>
  </si>
  <si>
    <t>32211492588</t>
  </si>
  <si>
    <t>2022.102319</t>
  </si>
  <si>
    <t>ООО "АТЛАС СИТИ"</t>
  </si>
  <si>
    <t>32211492739</t>
  </si>
  <si>
    <t>32211499011</t>
  </si>
  <si>
    <t>Услуги по выполнению авторского надзора при завершении строительства объектов «Жилой комплекс 2 этап (1 очередь) 4 жилых дома тип Б № 5, 6, 7, 8», «Жилой комплекс 3 этап (2 очередь) 4 жилых дома тип Б № 17,18,19,20» и «Жилой комплекс 3 этап (3 очередь) два жилых дома тип Г № 26, 27», расположенных по адресу: Ленинградская область, Ломоносовский муниципальный район, МО Низинское сельское поселение, д.Узигонты»</t>
  </si>
  <si>
    <t>2022.109070</t>
  </si>
  <si>
    <t>ООО "ПИК НЕВА"</t>
  </si>
  <si>
    <t>2022.109068</t>
  </si>
  <si>
    <t>2022.110659</t>
  </si>
  <si>
    <t>32211534020</t>
  </si>
  <si>
    <t>32211534022</t>
  </si>
  <si>
    <t>32211534029</t>
  </si>
  <si>
    <t>Услуги по физической охране объектов незавершенного строительства ЖК «Ванино» - «Жилой комплекс 2 этап (1 очередь) 4 жилых дома тип Б № 5, 6, 7, 8», «Жилой комплекс 3 этап (2 очередь) 4 жилых дома тип Б № 17, 18, 19, 20» и «Жилой комплекс 3 этап (3 очередь) два жилых дома тип Г № 26, 27», расположенных по адресу: Ленинградская область, Ломоносовский муниципальный район, МО Низинское сельское поселение, д. Узигонты»</t>
  </si>
  <si>
    <t xml:space="preserve"> Услуги по физической охране объектов незавершенного строительства "Многоквартирные жилые дома со встроенными помещениями обслуживания (корпус 1, корпус2) второй этап, расположенный по адресу: Ленинградская область, Всеволожский район, земли САОЗТ "Ручьи" </t>
  </si>
  <si>
    <t xml:space="preserve">Услуги по физической охране объектов незавершенного строительства ЖК «Солнце» - "Мноквартирные жилые дома средней этажности, расположенные по адресу: Ленинградская обл., Сосновоборский городской округ, г. Сосновый бор, квартал №2, участок №73, участок №75" </t>
  </si>
  <si>
    <t>2022.114617</t>
  </si>
  <si>
    <t>ООО "ЭНЕРГОСТРИМ"</t>
  </si>
  <si>
    <t>Услуги по разработке рабочей документации по завершению строительства объектов ЖК «Ванино» - «Жилой комплекс 2 этап (1 очередь) 4 жилых дома тип Б № 5, 6, 7, 8», «Жилой комплекс 3 этап (2 очередь) 4 жилых дома тип Б № 17,18,19,20» и «Жилой комплекс 3 этап (3 очередь) два жилых дома тип Г № 26, 27», расположенных по адресу: Ленинградская область, Ломоносовский муниципальный район, МО Низинское сельское поселение, д.Узигонты»</t>
  </si>
  <si>
    <t>32211547281</t>
  </si>
  <si>
    <t>32211574284</t>
  </si>
  <si>
    <t>32211549964</t>
  </si>
  <si>
    <t>2022.119108</t>
  </si>
  <si>
    <t>2022.119127</t>
  </si>
  <si>
    <t>2022.119231</t>
  </si>
  <si>
    <t>Управление и комплексная техническая эксплуатация 6 многоквартирных жилых домов (дом 1.1, дом 1.2, дом 2.1, дом 2.2, дом 3.1, дом 3.2), расположенных по адресу: Ленинградская область, Всеволожский район, д. Скотное. Кадастровый номер 47:07:0404005:45</t>
  </si>
  <si>
    <t>ООО "УК "ПРОК"</t>
  </si>
  <si>
    <t>32211566444</t>
  </si>
  <si>
    <t>2022.123462</t>
  </si>
  <si>
    <t>ООО "ОСП"</t>
  </si>
  <si>
    <t>ООО "ЛИДЕРСЕРВИС"</t>
  </si>
  <si>
    <t>2022.123472</t>
  </si>
  <si>
    <t>2022.123475</t>
  </si>
  <si>
    <t xml:space="preserve">Услуги по выполнению авторского надзора при завершении строительства объекта «Группа жилой застройки, жилой дом 5 (3 этап), расположенный по адресу: Ленинградская область, Ломоносовский район, муниципальное образование «Аннинское сельское поселение», ЗАО «Победа», участок 77» </t>
  </si>
  <si>
    <t>32211583555</t>
  </si>
  <si>
    <t>2022.12718</t>
  </si>
  <si>
    <t>ООО "ОО "СЕНАТ"</t>
  </si>
  <si>
    <t>2022.130684</t>
  </si>
  <si>
    <t>32211575292</t>
  </si>
  <si>
    <t>НЭСК-012-0102-22/ТП</t>
  </si>
  <si>
    <t>ООО "Никольская электросетевая компания"</t>
  </si>
  <si>
    <t>о проведении процедур закупок товаров, услуг 2022 год</t>
  </si>
  <si>
    <t>Исполнение</t>
  </si>
  <si>
    <t>ООО "СевЗапОптТорг"</t>
  </si>
  <si>
    <t>1008/022ТП</t>
  </si>
  <si>
    <t>32211663793</t>
  </si>
  <si>
    <t>Услуги по подключению к системам теплоснабжения объектов "Многоквартирный жилой дом с подземной автостоянкой по адресу: Ленинградская область, Всеволожский муниципальный район, дер. Янино-2, ул. Садовая, уч. 104, кадастровый номер 47:09:0114004:30" и "Жилой комплекс со встроенными помещениями по адресу: Ленинградская область, Всеволожский район, д. Янино-2, уч. 135 кадастровый номер 47:07:1005005:76"</t>
  </si>
  <si>
    <t>2022.132198</t>
  </si>
  <si>
    <t>Услуги по физическое охране объектов незавершенного строительства ЖК «Яркий» - «Многоквартирные дома со встроенными помещениями (корпус А, корпус Б) 1 этап строительства, расположенные по адресу: Ленинградская область, Всеволожский район, дер. Янино – 1»</t>
  </si>
  <si>
    <t>15.12.2021</t>
  </si>
  <si>
    <t>27.12.2021</t>
  </si>
  <si>
    <t>20.12.2021</t>
  </si>
  <si>
    <t>11.02.2021</t>
  </si>
  <si>
    <t>Расторгнут 09.08.2022</t>
  </si>
  <si>
    <t>Расторгнут 15.08.2022</t>
  </si>
  <si>
    <t>Исполнен</t>
  </si>
  <si>
    <t>Расторгнут 10.06.2022</t>
  </si>
  <si>
    <t>Расторгнут 12.07.2022</t>
  </si>
  <si>
    <t>Электронные аукционы</t>
  </si>
  <si>
    <t>Поставка ПК (моноблоков) с ПО</t>
  </si>
  <si>
    <t>18.10.</t>
  </si>
  <si>
    <t>32211772034</t>
  </si>
  <si>
    <t>2022.181794</t>
  </si>
  <si>
    <t>ООО "ЛИДЕР"</t>
  </si>
  <si>
    <t>27.10.2022</t>
  </si>
  <si>
    <t>01.04.2022</t>
  </si>
  <si>
    <t>24.02.2022</t>
  </si>
  <si>
    <t>09.03.2022</t>
  </si>
  <si>
    <t>05.04.2022</t>
  </si>
  <si>
    <t>07.04.2022</t>
  </si>
  <si>
    <t>11.05.2022</t>
  </si>
  <si>
    <t>16.05.2022</t>
  </si>
  <si>
    <t>14.06.2022</t>
  </si>
  <si>
    <t>Услуги по физической охране объектов незавершенного строительства «Многоквартирные дома со встроенными помещениями (корпус А, корпус Б) 1 этап строительства, расположенные по адресу: Ленинградская область, Всеволожский район, дер. Янино – 1»</t>
  </si>
  <si>
    <t>32211873137</t>
  </si>
  <si>
    <t>30.11.2022</t>
  </si>
  <si>
    <t>2022.208262</t>
  </si>
  <si>
    <t>ООО "ЧОО "ЦКБ "ПРЕВЕНЦИЯ"</t>
  </si>
  <si>
    <t>Услуги по контролю за организацией и исполнением физической охраны строительных площадок</t>
  </si>
  <si>
    <t>ГП-3</t>
  </si>
  <si>
    <t>Андрианов Роман Дмитриевич</t>
  </si>
  <si>
    <t>Услуги по управлению и комплексной технической эксплуатации малоэтажных многоквартирных жилых домов (корпус Д1, Д2, Д3, Д4), расположенных по адресу: Ленинградская область, Всеволожский район, земли ЗАО "Щеглово"</t>
  </si>
  <si>
    <t>ООО "УК "ФАВОРИТ"</t>
  </si>
  <si>
    <t>31.18.2022</t>
  </si>
  <si>
    <t xml:space="preserve">Услуги технического заказчика и работ по строительному контролю при завершению строительства объектов ЖК «Ванино» </t>
  </si>
  <si>
    <t>Аренда нежилого помещения</t>
  </si>
  <si>
    <t>20.09.</t>
  </si>
  <si>
    <t>32211703429</t>
  </si>
  <si>
    <t>011022/1-930</t>
  </si>
  <si>
    <t>ООО "УИК "Созвездие"</t>
  </si>
  <si>
    <t>Услуги по подготовке документации для реализации объектов недвижимости</t>
  </si>
  <si>
    <t>07.10.</t>
  </si>
  <si>
    <t>32211748024</t>
  </si>
  <si>
    <t>ГП-2</t>
  </si>
  <si>
    <t>Лугина Елена Александровна</t>
  </si>
  <si>
    <t>Поставка офисной мебели</t>
  </si>
  <si>
    <t>ЦБК-477234</t>
  </si>
  <si>
    <t>19.10.</t>
  </si>
  <si>
    <t>ООО "Экспресс Офис Мск"</t>
  </si>
  <si>
    <t>Аренда помещения</t>
  </si>
  <si>
    <t>32211777950</t>
  </si>
  <si>
    <t>23-П-2022-2023</t>
  </si>
  <si>
    <t>ГУП "Недвижимость"</t>
  </si>
  <si>
    <t>Услуги по осуществлению временного технологического присоединения к электрическим сетям объектов незавершенного строительства ЖК "Ванино"</t>
  </si>
  <si>
    <t>26.10.</t>
  </si>
  <si>
    <t>32211794498</t>
  </si>
  <si>
    <t>22-081133-110-047</t>
  </si>
  <si>
    <t xml:space="preserve">о присоединении к централизованной ливневой системе водоотведения ЖК «Десяткино 2.0» </t>
  </si>
  <si>
    <t>31.10.</t>
  </si>
  <si>
    <t>32211809292</t>
  </si>
  <si>
    <t xml:space="preserve">07-09/22/ЛК-57 </t>
  </si>
  <si>
    <t>ООО "УК Мурино"</t>
  </si>
  <si>
    <t xml:space="preserve">о присоединении к централизованной ливневой системе водоотведения ЖК «Десяткино», 2 очередь </t>
  </si>
  <si>
    <t>32211809311</t>
  </si>
  <si>
    <t xml:space="preserve">07-09/22/ЛК-27 </t>
  </si>
  <si>
    <t>ООО "РегионЭнергоСтрой"</t>
  </si>
  <si>
    <t>Расторгнут 20.01.2023</t>
  </si>
  <si>
    <t>21.01.2022</t>
  </si>
  <si>
    <t>03.02.2022</t>
  </si>
  <si>
    <t>04.05.2022</t>
  </si>
  <si>
    <t>06.05.2022</t>
  </si>
  <si>
    <t>08.05.2022</t>
  </si>
  <si>
    <t>30.06.2022</t>
  </si>
  <si>
    <t>21.06.2022</t>
  </si>
  <si>
    <t>04.06.2022</t>
  </si>
  <si>
    <t>07.07.2022</t>
  </si>
  <si>
    <t>29.07.2022</t>
  </si>
  <si>
    <t>15.07.2022</t>
  </si>
  <si>
    <t>21.07.2022</t>
  </si>
  <si>
    <t>22.07.2022</t>
  </si>
  <si>
    <t>03.08.2022</t>
  </si>
  <si>
    <t>05.08.2022</t>
  </si>
  <si>
    <t xml:space="preserve"> Услуги об осуществлении временного техногологического присоединения к электрическим сетям стройительной площадки объектов ЖК "Десяткино 2.0", расположенныхз по адресу Ленинградская область, Всеволожский район, земли САОЗТ "Ручьи", кадастровый номер 47:07:0722001:553</t>
  </si>
  <si>
    <t>Расторгнут</t>
  </si>
  <si>
    <t xml:space="preserve">Услуги по проведению обязательного аудита бухгалтерской (финансовой) отчетности за 2021 год </t>
  </si>
  <si>
    <t>ООО "Прогрессия"</t>
  </si>
  <si>
    <t>25.01.</t>
  </si>
  <si>
    <t>32211064396</t>
  </si>
  <si>
    <t>01/02/22/А1</t>
  </si>
  <si>
    <t>24.02.</t>
  </si>
  <si>
    <t>01.02.2022</t>
  </si>
  <si>
    <t>исполнен</t>
  </si>
  <si>
    <t>экономия</t>
  </si>
  <si>
    <t>Приложение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</si>
</sst>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m;@"/>
    <numFmt numFmtId="166" formatCode="#,##0.00\ _₽"/>
  </numFmts>
  <fonts count="14" x14ac:knownFonts="1">
    <font>
      <sz val="11"/>
      <color theme="1"/>
      <name val="Calibri"/>
      <family val="2"/>
      <charset val="204"/>
      <scheme val="minor"/>
    </font>
    <font>
      <sz val="12"/>
      <name val="Times New Roman"/>
      <family val="1"/>
      <charset val="204"/>
    </font>
    <font>
      <sz val="12"/>
      <color theme="1"/>
      <name val="Times New Roman"/>
      <family val="1"/>
      <charset val="204"/>
    </font>
    <font>
      <b/>
      <sz val="12"/>
      <name val="Times New Roman"/>
      <family val="1"/>
      <charset val="204"/>
    </font>
    <font>
      <b/>
      <sz val="12"/>
      <color theme="1"/>
      <name val="Times New Roman"/>
      <family val="1"/>
      <charset val="204"/>
    </font>
    <font>
      <b/>
      <sz val="14"/>
      <color theme="1"/>
      <name val="Times New Roman"/>
      <family val="1"/>
      <charset val="204"/>
    </font>
    <font>
      <sz val="12"/>
      <color rgb="FF484848"/>
      <name val="Times New Roman"/>
      <family val="1"/>
      <charset val="204"/>
    </font>
    <font>
      <sz val="10"/>
      <name val="Times New Roman"/>
      <family val="1"/>
      <charset val="204"/>
    </font>
    <font>
      <b/>
      <sz val="10"/>
      <name val="Times New Roman"/>
      <family val="1"/>
      <charset val="204"/>
    </font>
    <font>
      <sz val="12"/>
      <color rgb="FF000000"/>
      <name val="Times New Roman"/>
      <family val="1"/>
      <charset val="204"/>
    </font>
    <font>
      <sz val="10"/>
      <color theme="1"/>
      <name val="Times New Roman"/>
      <family val="1"/>
      <charset val="204"/>
    </font>
    <font>
      <sz val="11"/>
      <name val="Times New Roman"/>
      <family val="1"/>
      <charset val="204"/>
    </font>
    <font>
      <sz val="11"/>
      <color theme="1"/>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0">
    <xf numFmtId="0" fontId="0" fillId="0" borderId="0" xfId="0"/>
    <xf numFmtId="0" fontId="1" fillId="0" borderId="0" xfId="0" applyFont="1" applyAlignment="1">
      <alignment horizontal="center" vertical="center"/>
    </xf>
    <xf numFmtId="0" fontId="2" fillId="0" borderId="0" xfId="0" applyFont="1"/>
    <xf numFmtId="49" fontId="1" fillId="0" borderId="4"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166" fontId="3"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5" fillId="0" borderId="0" xfId="0" applyFont="1"/>
    <xf numFmtId="166"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4" fontId="1" fillId="2" borderId="1" xfId="0" applyNumberFormat="1" applyFont="1" applyFill="1" applyBorder="1" applyAlignment="1">
      <alignment horizontal="center" vertical="center" wrapText="1"/>
    </xf>
    <xf numFmtId="2" fontId="3" fillId="0" borderId="1" xfId="0" applyNumberFormat="1" applyFont="1" applyBorder="1" applyAlignment="1">
      <alignment horizontal="center" vertical="center"/>
    </xf>
    <xf numFmtId="166" fontId="3" fillId="0" borderId="1" xfId="0" applyNumberFormat="1"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4" fillId="0" borderId="0" xfId="0" applyFont="1"/>
    <xf numFmtId="0" fontId="1" fillId="0" borderId="1" xfId="0" applyFont="1" applyBorder="1" applyAlignment="1">
      <alignment horizontal="center" vertical="center" wrapText="1"/>
    </xf>
    <xf numFmtId="165"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164" fontId="3" fillId="0" borderId="5"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166" fontId="1"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166" fontId="1"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xf>
    <xf numFmtId="2" fontId="4" fillId="2" borderId="1"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6" fontId="2" fillId="2" borderId="1"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166" fontId="2" fillId="2" borderId="2"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166" fontId="2" fillId="2" borderId="3"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14" fontId="2" fillId="0" borderId="5" xfId="0" applyNumberFormat="1" applyFont="1" applyBorder="1" applyAlignment="1">
      <alignment horizontal="center" vertical="center" wrapText="1"/>
    </xf>
    <xf numFmtId="16" fontId="2" fillId="2" borderId="5" xfId="0" applyNumberFormat="1" applyFont="1" applyFill="1" applyBorder="1" applyAlignment="1">
      <alignment horizontal="center" vertical="center" wrapText="1"/>
    </xf>
    <xf numFmtId="14" fontId="1" fillId="2" borderId="5" xfId="0" applyNumberFormat="1" applyFont="1" applyFill="1" applyBorder="1" applyAlignment="1">
      <alignment horizontal="center" vertical="center" wrapText="1"/>
    </xf>
    <xf numFmtId="14" fontId="1" fillId="0" borderId="5" xfId="0" applyNumberFormat="1" applyFont="1" applyBorder="1" applyAlignment="1">
      <alignment horizontal="center" vertical="center" wrapText="1"/>
    </xf>
    <xf numFmtId="166" fontId="1" fillId="2" borderId="2" xfId="0" applyNumberFormat="1" applyFont="1" applyFill="1" applyBorder="1" applyAlignment="1">
      <alignment horizontal="center" vertical="center" wrapText="1"/>
    </xf>
    <xf numFmtId="14" fontId="1" fillId="0" borderId="2" xfId="0" applyNumberFormat="1" applyFont="1" applyBorder="1" applyAlignment="1">
      <alignment horizontal="center" vertical="center" wrapText="1"/>
    </xf>
    <xf numFmtId="49" fontId="1" fillId="2" borderId="2" xfId="0" applyNumberFormat="1" applyFont="1" applyFill="1" applyBorder="1" applyAlignment="1">
      <alignment horizontal="center" vertical="center" wrapText="1"/>
    </xf>
    <xf numFmtId="166" fontId="1" fillId="2" borderId="3" xfId="0" applyNumberFormat="1" applyFont="1" applyFill="1" applyBorder="1" applyAlignment="1">
      <alignment horizontal="center" vertical="center" wrapText="1"/>
    </xf>
    <xf numFmtId="14" fontId="1" fillId="0" borderId="3" xfId="0" applyNumberFormat="1" applyFont="1" applyBorder="1" applyAlignment="1">
      <alignment horizontal="center" vertical="center" wrapText="1"/>
    </xf>
    <xf numFmtId="49" fontId="1" fillId="2" borderId="3"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0" xfId="0" applyFont="1"/>
    <xf numFmtId="0" fontId="2" fillId="0" borderId="5" xfId="0" applyFont="1" applyBorder="1" applyAlignment="1">
      <alignment horizontal="center" vertical="center" wrapText="1"/>
    </xf>
    <xf numFmtId="166" fontId="2" fillId="2" borderId="2"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165" fontId="1" fillId="0" borderId="1"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2" fillId="2" borderId="6"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166" fontId="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0" xfId="0" applyNumberFormat="1" applyFont="1" applyBorder="1" applyAlignment="1">
      <alignment horizontal="center" vertical="center" wrapText="1"/>
    </xf>
    <xf numFmtId="0" fontId="3" fillId="0" borderId="7" xfId="0" applyFont="1" applyBorder="1" applyAlignment="1">
      <alignment horizontal="center" vertical="center" wrapText="1"/>
    </xf>
    <xf numFmtId="166" fontId="3" fillId="0" borderId="7" xfId="0" applyNumberFormat="1" applyFont="1" applyBorder="1" applyAlignment="1">
      <alignment horizontal="center" vertical="center" wrapText="1"/>
    </xf>
    <xf numFmtId="165" fontId="3" fillId="0" borderId="7"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166" fontId="3" fillId="0" borderId="3" xfId="0" applyNumberFormat="1"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wrapText="1"/>
    </xf>
    <xf numFmtId="166" fontId="1" fillId="0" borderId="11" xfId="0" applyNumberFormat="1" applyFont="1" applyBorder="1" applyAlignment="1">
      <alignment horizontal="center" vertical="center" wrapText="1"/>
    </xf>
    <xf numFmtId="165" fontId="1" fillId="0" borderId="11"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166" fontId="2" fillId="0" borderId="15" xfId="0" applyNumberFormat="1" applyFont="1" applyBorder="1" applyAlignment="1">
      <alignment horizontal="center"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wrapText="1"/>
    </xf>
    <xf numFmtId="166" fontId="1" fillId="0" borderId="17" xfId="0" applyNumberFormat="1" applyFont="1" applyBorder="1" applyAlignment="1">
      <alignment horizontal="center" vertical="center" wrapText="1"/>
    </xf>
    <xf numFmtId="165" fontId="1" fillId="0" borderId="17"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14" fontId="1" fillId="0" borderId="18"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166" fontId="2" fillId="0" borderId="21" xfId="0" applyNumberFormat="1" applyFont="1" applyBorder="1" applyAlignment="1">
      <alignment horizontal="center" vertical="center" wrapText="1"/>
    </xf>
    <xf numFmtId="0" fontId="1" fillId="0" borderId="22" xfId="0" applyFont="1" applyBorder="1" applyAlignment="1">
      <alignment horizontal="center" vertical="center"/>
    </xf>
    <xf numFmtId="166" fontId="4" fillId="0" borderId="23" xfId="0" applyNumberFormat="1" applyFont="1" applyBorder="1" applyAlignment="1">
      <alignment horizontal="center" vertical="center" wrapText="1"/>
    </xf>
    <xf numFmtId="0" fontId="3" fillId="0" borderId="24" xfId="0" applyFont="1" applyBorder="1" applyAlignment="1">
      <alignment horizontal="center" vertical="center"/>
    </xf>
    <xf numFmtId="166" fontId="4" fillId="0" borderId="25" xfId="0" applyNumberFormat="1" applyFont="1" applyBorder="1" applyAlignment="1">
      <alignment horizontal="center" vertical="center" wrapText="1"/>
    </xf>
    <xf numFmtId="2" fontId="4" fillId="0" borderId="24" xfId="0" applyNumberFormat="1" applyFont="1" applyBorder="1" applyAlignment="1">
      <alignment horizontal="center" vertical="center"/>
    </xf>
    <xf numFmtId="0" fontId="6" fillId="0" borderId="24" xfId="0" applyFont="1" applyBorder="1" applyAlignment="1">
      <alignment horizontal="center" vertical="center" wrapText="1"/>
    </xf>
    <xf numFmtId="166" fontId="4" fillId="0" borderId="25" xfId="0" applyNumberFormat="1" applyFont="1" applyBorder="1" applyAlignment="1">
      <alignment horizontal="center" vertical="center"/>
    </xf>
    <xf numFmtId="0" fontId="1" fillId="0" borderId="24" xfId="0" applyFont="1" applyBorder="1" applyAlignment="1">
      <alignment horizontal="center" vertical="center"/>
    </xf>
    <xf numFmtId="166" fontId="4" fillId="2" borderId="25" xfId="0" applyNumberFormat="1" applyFont="1" applyFill="1" applyBorder="1" applyAlignment="1">
      <alignment horizontal="center" vertical="center" wrapText="1"/>
    </xf>
    <xf numFmtId="4" fontId="4" fillId="0" borderId="25" xfId="0" applyNumberFormat="1" applyFont="1" applyBorder="1" applyAlignment="1">
      <alignment horizontal="center" vertical="center" wrapText="1"/>
    </xf>
    <xf numFmtId="4" fontId="9" fillId="2" borderId="0" xfId="0" applyNumberFormat="1" applyFont="1" applyFill="1" applyBorder="1" applyAlignment="1">
      <alignment horizontal="center" vertical="center"/>
    </xf>
    <xf numFmtId="166" fontId="4" fillId="2" borderId="23" xfId="0" applyNumberFormat="1" applyFont="1" applyFill="1" applyBorder="1" applyAlignment="1">
      <alignment horizontal="center" vertical="center" wrapText="1"/>
    </xf>
    <xf numFmtId="166" fontId="4" fillId="2" borderId="23" xfId="0" applyNumberFormat="1" applyFont="1" applyFill="1" applyBorder="1" applyAlignment="1">
      <alignment vertical="center" wrapText="1"/>
    </xf>
    <xf numFmtId="0" fontId="12" fillId="0" borderId="25" xfId="0" applyFont="1" applyBorder="1"/>
    <xf numFmtId="166" fontId="1" fillId="0" borderId="25" xfId="0" applyNumberFormat="1" applyFont="1" applyBorder="1" applyAlignment="1">
      <alignment horizontal="center" vertical="center" wrapText="1"/>
    </xf>
    <xf numFmtId="166" fontId="3" fillId="0" borderId="25" xfId="0" applyNumberFormat="1" applyFont="1" applyBorder="1" applyAlignment="1">
      <alignment horizontal="center" vertical="center" wrapText="1"/>
    </xf>
    <xf numFmtId="0" fontId="1" fillId="0" borderId="26" xfId="0" applyFont="1" applyBorder="1" applyAlignment="1">
      <alignment horizontal="center" vertical="center"/>
    </xf>
    <xf numFmtId="0" fontId="1" fillId="0" borderId="18" xfId="0" applyFont="1" applyBorder="1" applyAlignment="1">
      <alignment horizontal="center" vertical="center" wrapText="1"/>
    </xf>
    <xf numFmtId="166" fontId="1" fillId="2" borderId="18" xfId="0" applyNumberFormat="1" applyFont="1" applyFill="1" applyBorder="1" applyAlignment="1">
      <alignment horizontal="center" vertical="center" wrapText="1"/>
    </xf>
    <xf numFmtId="165" fontId="1" fillId="0" borderId="18"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27" xfId="0" applyNumberFormat="1" applyFont="1" applyBorder="1" applyAlignment="1">
      <alignment horizontal="center" vertical="center" wrapText="1"/>
    </xf>
    <xf numFmtId="166" fontId="1" fillId="0" borderId="18" xfId="0" applyNumberFormat="1" applyFont="1" applyBorder="1" applyAlignment="1">
      <alignment horizontal="center" vertical="center" wrapText="1"/>
    </xf>
    <xf numFmtId="166" fontId="1" fillId="0" borderId="28" xfId="0" applyNumberFormat="1" applyFont="1" applyBorder="1" applyAlignment="1">
      <alignment horizontal="center" vertical="center" wrapText="1"/>
    </xf>
    <xf numFmtId="166" fontId="2" fillId="0" borderId="0" xfId="0" applyNumberFormat="1" applyFont="1" applyAlignment="1">
      <alignment horizontal="righ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akupki.gov.ru/223/purchase/public/purchase/info/common-info.html?regNumber=322113374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0"/>
  <sheetViews>
    <sheetView tabSelected="1" zoomScale="70" zoomScaleNormal="70" workbookViewId="0">
      <selection activeCell="L1" sqref="L1:M1"/>
    </sheetView>
  </sheetViews>
  <sheetFormatPr defaultRowHeight="15.75" x14ac:dyDescent="0.25"/>
  <cols>
    <col min="1" max="1" width="8.85546875" style="79"/>
    <col min="2" max="2" width="78.5703125" style="80" customWidth="1"/>
    <col min="3" max="3" width="31.5703125" style="81" customWidth="1"/>
    <col min="4" max="4" width="14.7109375" style="82" customWidth="1"/>
    <col min="5" max="5" width="17.28515625" style="83" customWidth="1"/>
    <col min="6" max="6" width="16.28515625" style="83" customWidth="1"/>
    <col min="7" max="7" width="20" style="83" customWidth="1"/>
    <col min="8" max="9" width="13" style="84" customWidth="1"/>
    <col min="10" max="10" width="22.140625" style="83" customWidth="1"/>
    <col min="11" max="11" width="15.28515625" style="83" customWidth="1"/>
    <col min="12" max="12" width="28.5703125" style="81" customWidth="1"/>
    <col min="13" max="13" width="26.28515625" style="81" customWidth="1"/>
    <col min="14" max="16384" width="9.140625" style="72"/>
  </cols>
  <sheetData>
    <row r="1" spans="1:13" x14ac:dyDescent="0.25">
      <c r="L1" s="139" t="s">
        <v>326</v>
      </c>
      <c r="M1" s="139"/>
    </row>
    <row r="2" spans="1:13" s="2" customFormat="1" ht="29.25" customHeight="1" x14ac:dyDescent="0.25">
      <c r="A2" s="1"/>
      <c r="B2" s="85" t="s">
        <v>3</v>
      </c>
      <c r="C2" s="85"/>
      <c r="D2" s="85"/>
      <c r="E2" s="85"/>
      <c r="F2" s="85"/>
      <c r="G2" s="85"/>
      <c r="H2" s="85"/>
      <c r="I2" s="85"/>
      <c r="J2" s="85"/>
      <c r="K2" s="85"/>
      <c r="L2" s="85"/>
      <c r="M2" s="85"/>
    </row>
    <row r="3" spans="1:13" s="2" customFormat="1" ht="21.75" customHeight="1" thickBot="1" x14ac:dyDescent="0.3">
      <c r="A3" s="1"/>
      <c r="B3" s="86" t="s">
        <v>224</v>
      </c>
      <c r="C3" s="86"/>
      <c r="D3" s="86"/>
      <c r="E3" s="86"/>
      <c r="F3" s="86"/>
      <c r="G3" s="86"/>
      <c r="H3" s="86"/>
      <c r="I3" s="86"/>
      <c r="J3" s="86"/>
      <c r="K3" s="86"/>
      <c r="L3" s="86"/>
      <c r="M3" s="86"/>
    </row>
    <row r="4" spans="1:13" s="2" customFormat="1" ht="43.15" customHeight="1" x14ac:dyDescent="0.25">
      <c r="A4" s="95"/>
      <c r="B4" s="96" t="s">
        <v>1</v>
      </c>
      <c r="C4" s="97" t="s">
        <v>0</v>
      </c>
      <c r="D4" s="98" t="s">
        <v>8</v>
      </c>
      <c r="E4" s="99"/>
      <c r="F4" s="98" t="s">
        <v>10</v>
      </c>
      <c r="G4" s="100" t="s">
        <v>4</v>
      </c>
      <c r="H4" s="101"/>
      <c r="I4" s="101"/>
      <c r="J4" s="101"/>
      <c r="K4" s="102"/>
      <c r="L4" s="97" t="s">
        <v>2</v>
      </c>
      <c r="M4" s="103" t="s">
        <v>225</v>
      </c>
    </row>
    <row r="5" spans="1:13" s="2" customFormat="1" ht="34.5" customHeight="1" thickBot="1" x14ac:dyDescent="0.3">
      <c r="A5" s="104"/>
      <c r="B5" s="105"/>
      <c r="C5" s="106"/>
      <c r="D5" s="107"/>
      <c r="E5" s="108"/>
      <c r="F5" s="107"/>
      <c r="G5" s="109" t="s">
        <v>6</v>
      </c>
      <c r="H5" s="110" t="s">
        <v>5</v>
      </c>
      <c r="I5" s="110" t="s">
        <v>16</v>
      </c>
      <c r="J5" s="111" t="s">
        <v>9</v>
      </c>
      <c r="K5" s="112"/>
      <c r="L5" s="106"/>
      <c r="M5" s="113"/>
    </row>
    <row r="6" spans="1:13" s="2" customFormat="1" ht="34.5" customHeight="1" x14ac:dyDescent="0.25">
      <c r="A6" s="114"/>
      <c r="B6" s="87" t="s">
        <v>7</v>
      </c>
      <c r="C6" s="88"/>
      <c r="D6" s="89"/>
      <c r="E6" s="90"/>
      <c r="F6" s="90"/>
      <c r="G6" s="90"/>
      <c r="H6" s="91"/>
      <c r="I6" s="91"/>
      <c r="J6" s="92"/>
      <c r="K6" s="93"/>
      <c r="L6" s="94"/>
      <c r="M6" s="115" t="s">
        <v>325</v>
      </c>
    </row>
    <row r="7" spans="1:13" s="13" customFormat="1" ht="27" customHeight="1" x14ac:dyDescent="0.3">
      <c r="A7" s="116"/>
      <c r="B7" s="9"/>
      <c r="C7" s="8">
        <f>C9+C10+C26</f>
        <v>13673613323.18</v>
      </c>
      <c r="D7" s="10" t="s">
        <v>11</v>
      </c>
      <c r="E7" s="11"/>
      <c r="F7" s="11"/>
      <c r="G7" s="11"/>
      <c r="H7" s="11"/>
      <c r="I7" s="11"/>
      <c r="J7" s="11"/>
      <c r="K7" s="12"/>
      <c r="L7" s="8">
        <f>L8+L10+L26</f>
        <v>12740117848.43</v>
      </c>
      <c r="M7" s="117">
        <f>C7-L7-L13-L14-L15-L37-L38</f>
        <v>349967274.30999994</v>
      </c>
    </row>
    <row r="8" spans="1:13" s="2" customFormat="1" ht="42" customHeight="1" x14ac:dyDescent="0.25">
      <c r="A8" s="118"/>
      <c r="B8" s="14">
        <v>668346</v>
      </c>
      <c r="C8" s="10" t="s">
        <v>241</v>
      </c>
      <c r="D8" s="11"/>
      <c r="E8" s="11"/>
      <c r="F8" s="11"/>
      <c r="G8" s="11"/>
      <c r="H8" s="11"/>
      <c r="I8" s="11"/>
      <c r="J8" s="11"/>
      <c r="K8" s="12"/>
      <c r="L8" s="8">
        <f>L9</f>
        <v>529658.27</v>
      </c>
      <c r="M8" s="117"/>
    </row>
    <row r="9" spans="1:13" s="2" customFormat="1" ht="77.25" customHeight="1" x14ac:dyDescent="0.25">
      <c r="A9" s="119">
        <v>1</v>
      </c>
      <c r="B9" s="15" t="s">
        <v>242</v>
      </c>
      <c r="C9" s="14">
        <v>668346</v>
      </c>
      <c r="D9" s="7">
        <v>44852</v>
      </c>
      <c r="E9" s="6" t="s">
        <v>244</v>
      </c>
      <c r="F9" s="6" t="s">
        <v>247</v>
      </c>
      <c r="G9" s="6" t="s">
        <v>245</v>
      </c>
      <c r="H9" s="16">
        <v>44872</v>
      </c>
      <c r="I9" s="16">
        <v>44895</v>
      </c>
      <c r="J9" s="3" t="s">
        <v>246</v>
      </c>
      <c r="K9" s="5"/>
      <c r="L9" s="8">
        <v>529658.27</v>
      </c>
      <c r="M9" s="117" t="s">
        <v>238</v>
      </c>
    </row>
    <row r="10" spans="1:13" s="22" customFormat="1" ht="72.75" customHeight="1" x14ac:dyDescent="0.25">
      <c r="A10" s="116"/>
      <c r="B10" s="17"/>
      <c r="C10" s="18">
        <f>SUM(C11:C25)</f>
        <v>11107677522.18</v>
      </c>
      <c r="D10" s="19" t="s">
        <v>12</v>
      </c>
      <c r="E10" s="20"/>
      <c r="F10" s="20"/>
      <c r="G10" s="20"/>
      <c r="H10" s="20"/>
      <c r="I10" s="20"/>
      <c r="J10" s="20"/>
      <c r="K10" s="21"/>
      <c r="L10" s="18">
        <f>SUM(L11:L25)</f>
        <v>10187267730.639999</v>
      </c>
      <c r="M10" s="120"/>
    </row>
    <row r="11" spans="1:13" s="22" customFormat="1" ht="72.75" customHeight="1" x14ac:dyDescent="0.25">
      <c r="A11" s="121">
        <v>1</v>
      </c>
      <c r="B11" s="23" t="s">
        <v>317</v>
      </c>
      <c r="C11" s="14">
        <v>209500</v>
      </c>
      <c r="D11" s="24" t="s">
        <v>319</v>
      </c>
      <c r="E11" s="25" t="s">
        <v>320</v>
      </c>
      <c r="F11" s="25" t="s">
        <v>323</v>
      </c>
      <c r="G11" s="25" t="s">
        <v>321</v>
      </c>
      <c r="H11" s="16" t="s">
        <v>322</v>
      </c>
      <c r="I11" s="16">
        <v>44651</v>
      </c>
      <c r="J11" s="26" t="s">
        <v>318</v>
      </c>
      <c r="K11" s="27"/>
      <c r="L11" s="14">
        <v>186000</v>
      </c>
      <c r="M11" s="122" t="s">
        <v>324</v>
      </c>
    </row>
    <row r="12" spans="1:13" s="22" customFormat="1" ht="76.5" customHeight="1" x14ac:dyDescent="0.25">
      <c r="A12" s="121">
        <v>2</v>
      </c>
      <c r="B12" s="23" t="s">
        <v>17</v>
      </c>
      <c r="C12" s="14">
        <v>806472096</v>
      </c>
      <c r="D12" s="16">
        <v>44529</v>
      </c>
      <c r="E12" s="25" t="s">
        <v>18</v>
      </c>
      <c r="F12" s="25" t="s">
        <v>232</v>
      </c>
      <c r="G12" s="25" t="s">
        <v>20</v>
      </c>
      <c r="H12" s="16">
        <v>44582</v>
      </c>
      <c r="I12" s="16">
        <v>45107</v>
      </c>
      <c r="J12" s="26" t="s">
        <v>21</v>
      </c>
      <c r="K12" s="27"/>
      <c r="L12" s="14">
        <v>806472096</v>
      </c>
      <c r="M12" s="122"/>
    </row>
    <row r="13" spans="1:13" s="22" customFormat="1" ht="78" customHeight="1" x14ac:dyDescent="0.25">
      <c r="A13" s="121">
        <v>3</v>
      </c>
      <c r="B13" s="23" t="s">
        <v>22</v>
      </c>
      <c r="C13" s="14">
        <v>294273072</v>
      </c>
      <c r="D13" s="28">
        <v>44558</v>
      </c>
      <c r="E13" s="15">
        <v>32111000509</v>
      </c>
      <c r="F13" s="28">
        <v>44585</v>
      </c>
      <c r="G13" s="15" t="s">
        <v>50</v>
      </c>
      <c r="H13" s="28">
        <v>44606</v>
      </c>
      <c r="I13" s="16">
        <v>45015</v>
      </c>
      <c r="J13" s="26" t="s">
        <v>298</v>
      </c>
      <c r="K13" s="27"/>
      <c r="L13" s="14">
        <v>182931393.96000001</v>
      </c>
      <c r="M13" s="122" t="s">
        <v>299</v>
      </c>
    </row>
    <row r="14" spans="1:13" s="2" customFormat="1" ht="74.25" customHeight="1" x14ac:dyDescent="0.25">
      <c r="A14" s="121">
        <v>4</v>
      </c>
      <c r="B14" s="23" t="s">
        <v>23</v>
      </c>
      <c r="C14" s="14">
        <v>195387421.43000001</v>
      </c>
      <c r="D14" s="16">
        <v>44540</v>
      </c>
      <c r="E14" s="25" t="s">
        <v>24</v>
      </c>
      <c r="F14" s="25" t="s">
        <v>233</v>
      </c>
      <c r="G14" s="25" t="s">
        <v>25</v>
      </c>
      <c r="H14" s="16">
        <v>44585</v>
      </c>
      <c r="I14" s="16">
        <v>45015</v>
      </c>
      <c r="J14" s="26" t="s">
        <v>298</v>
      </c>
      <c r="K14" s="27"/>
      <c r="L14" s="14">
        <v>270813334.48000002</v>
      </c>
      <c r="M14" s="122" t="s">
        <v>299</v>
      </c>
    </row>
    <row r="15" spans="1:13" s="2" customFormat="1" ht="88.5" customHeight="1" x14ac:dyDescent="0.25">
      <c r="A15" s="121">
        <v>5</v>
      </c>
      <c r="B15" s="23" t="s">
        <v>26</v>
      </c>
      <c r="C15" s="14">
        <v>182660976</v>
      </c>
      <c r="D15" s="16">
        <v>44554</v>
      </c>
      <c r="E15" s="25" t="s">
        <v>27</v>
      </c>
      <c r="F15" s="25" t="s">
        <v>234</v>
      </c>
      <c r="G15" s="25" t="s">
        <v>49</v>
      </c>
      <c r="H15" s="7">
        <v>44606</v>
      </c>
      <c r="I15" s="16">
        <v>45015</v>
      </c>
      <c r="J15" s="26" t="s">
        <v>298</v>
      </c>
      <c r="K15" s="27"/>
      <c r="L15" s="14">
        <v>121304672</v>
      </c>
      <c r="M15" s="122" t="s">
        <v>299</v>
      </c>
    </row>
    <row r="16" spans="1:13" s="2" customFormat="1" ht="78.75" customHeight="1" x14ac:dyDescent="0.25">
      <c r="A16" s="121">
        <v>6</v>
      </c>
      <c r="B16" s="23" t="s">
        <v>29</v>
      </c>
      <c r="C16" s="14">
        <v>326557376.39999998</v>
      </c>
      <c r="D16" s="16">
        <v>44586</v>
      </c>
      <c r="E16" s="25" t="s">
        <v>30</v>
      </c>
      <c r="F16" s="25" t="s">
        <v>235</v>
      </c>
      <c r="G16" s="25" t="s">
        <v>76</v>
      </c>
      <c r="H16" s="16">
        <v>44617</v>
      </c>
      <c r="I16" s="16">
        <v>45169</v>
      </c>
      <c r="J16" s="26" t="s">
        <v>21</v>
      </c>
      <c r="K16" s="27"/>
      <c r="L16" s="14">
        <v>326557376.39999998</v>
      </c>
      <c r="M16" s="122"/>
    </row>
    <row r="17" spans="1:13" s="2" customFormat="1" ht="70.5" customHeight="1" x14ac:dyDescent="0.25">
      <c r="A17" s="121">
        <v>7</v>
      </c>
      <c r="B17" s="23" t="s">
        <v>63</v>
      </c>
      <c r="C17" s="14">
        <v>228050712.59999999</v>
      </c>
      <c r="D17" s="16">
        <v>44600</v>
      </c>
      <c r="E17" s="25" t="s">
        <v>64</v>
      </c>
      <c r="F17" s="25" t="s">
        <v>249</v>
      </c>
      <c r="G17" s="25" t="s">
        <v>98</v>
      </c>
      <c r="H17" s="16">
        <v>44629</v>
      </c>
      <c r="I17" s="16">
        <v>45138</v>
      </c>
      <c r="J17" s="26" t="s">
        <v>21</v>
      </c>
      <c r="K17" s="27"/>
      <c r="L17" s="14">
        <v>228050712.59999999</v>
      </c>
      <c r="M17" s="122"/>
    </row>
    <row r="18" spans="1:13" s="2" customFormat="1" ht="81.75" customHeight="1" x14ac:dyDescent="0.25">
      <c r="A18" s="121">
        <v>8</v>
      </c>
      <c r="B18" s="23" t="s">
        <v>51</v>
      </c>
      <c r="C18" s="14">
        <v>3748854984</v>
      </c>
      <c r="D18" s="16">
        <v>44606</v>
      </c>
      <c r="E18" s="25" t="s">
        <v>99</v>
      </c>
      <c r="F18" s="25" t="s">
        <v>250</v>
      </c>
      <c r="G18" s="25" t="s">
        <v>122</v>
      </c>
      <c r="H18" s="16">
        <v>44648</v>
      </c>
      <c r="I18" s="16">
        <v>45411</v>
      </c>
      <c r="J18" s="26" t="s">
        <v>113</v>
      </c>
      <c r="K18" s="27"/>
      <c r="L18" s="14">
        <v>3486363445.5999999</v>
      </c>
      <c r="M18" s="122"/>
    </row>
    <row r="19" spans="1:13" s="2" customFormat="1" ht="65.25" customHeight="1" x14ac:dyDescent="0.25">
      <c r="A19" s="121">
        <v>9</v>
      </c>
      <c r="B19" s="23" t="s">
        <v>123</v>
      </c>
      <c r="C19" s="14">
        <v>1997154747.5999999</v>
      </c>
      <c r="D19" s="16">
        <v>44636</v>
      </c>
      <c r="E19" s="25" t="s">
        <v>124</v>
      </c>
      <c r="F19" s="25" t="s">
        <v>248</v>
      </c>
      <c r="G19" s="25" t="s">
        <v>136</v>
      </c>
      <c r="H19" s="7">
        <v>44677</v>
      </c>
      <c r="I19" s="16">
        <v>45350</v>
      </c>
      <c r="J19" s="26" t="s">
        <v>113</v>
      </c>
      <c r="K19" s="27"/>
      <c r="L19" s="14">
        <v>2072590512</v>
      </c>
      <c r="M19" s="122"/>
    </row>
    <row r="20" spans="1:13" s="2" customFormat="1" ht="63" customHeight="1" x14ac:dyDescent="0.25">
      <c r="A20" s="121">
        <v>10</v>
      </c>
      <c r="B20" s="23" t="s">
        <v>125</v>
      </c>
      <c r="C20" s="14">
        <v>2084978652</v>
      </c>
      <c r="D20" s="16">
        <v>44636</v>
      </c>
      <c r="E20" s="25" t="s">
        <v>126</v>
      </c>
      <c r="F20" s="25" t="s">
        <v>248</v>
      </c>
      <c r="G20" s="25" t="s">
        <v>137</v>
      </c>
      <c r="H20" s="16">
        <v>44671</v>
      </c>
      <c r="I20" s="16">
        <v>45291</v>
      </c>
      <c r="J20" s="26" t="s">
        <v>139</v>
      </c>
      <c r="K20" s="27"/>
      <c r="L20" s="14">
        <v>1613052579.5999999</v>
      </c>
      <c r="M20" s="122"/>
    </row>
    <row r="21" spans="1:13" s="2" customFormat="1" ht="76.5" customHeight="1" x14ac:dyDescent="0.25">
      <c r="A21" s="121">
        <v>11</v>
      </c>
      <c r="B21" s="23" t="s">
        <v>127</v>
      </c>
      <c r="C21" s="14">
        <v>731375072.14999998</v>
      </c>
      <c r="D21" s="16">
        <v>44637</v>
      </c>
      <c r="E21" s="25" t="s">
        <v>128</v>
      </c>
      <c r="F21" s="25" t="s">
        <v>251</v>
      </c>
      <c r="G21" s="25" t="s">
        <v>138</v>
      </c>
      <c r="H21" s="16">
        <v>44671</v>
      </c>
      <c r="I21" s="16">
        <v>45138</v>
      </c>
      <c r="J21" s="26" t="s">
        <v>139</v>
      </c>
      <c r="K21" s="27"/>
      <c r="L21" s="14">
        <v>571935372</v>
      </c>
      <c r="M21" s="122"/>
    </row>
    <row r="22" spans="1:13" s="2" customFormat="1" ht="74.25" customHeight="1" x14ac:dyDescent="0.25">
      <c r="A22" s="121">
        <v>12</v>
      </c>
      <c r="B22" s="23" t="s">
        <v>129</v>
      </c>
      <c r="C22" s="14">
        <v>441067392</v>
      </c>
      <c r="D22" s="16">
        <v>44642</v>
      </c>
      <c r="E22" s="25" t="s">
        <v>130</v>
      </c>
      <c r="F22" s="25" t="s">
        <v>252</v>
      </c>
      <c r="G22" s="25" t="s">
        <v>133</v>
      </c>
      <c r="H22" s="16">
        <v>44671</v>
      </c>
      <c r="I22" s="16">
        <v>45138</v>
      </c>
      <c r="J22" s="26" t="s">
        <v>150</v>
      </c>
      <c r="K22" s="27"/>
      <c r="L22" s="14">
        <v>441067392</v>
      </c>
      <c r="M22" s="122"/>
    </row>
    <row r="23" spans="1:13" s="2" customFormat="1" ht="39.950000000000003" customHeight="1" x14ac:dyDescent="0.25">
      <c r="A23" s="121">
        <v>13</v>
      </c>
      <c r="B23" s="23" t="s">
        <v>153</v>
      </c>
      <c r="C23" s="14">
        <v>23730000</v>
      </c>
      <c r="D23" s="16">
        <v>44680</v>
      </c>
      <c r="E23" s="25" t="s">
        <v>152</v>
      </c>
      <c r="F23" s="25" t="s">
        <v>253</v>
      </c>
      <c r="G23" s="25" t="s">
        <v>157</v>
      </c>
      <c r="H23" s="16">
        <v>44707</v>
      </c>
      <c r="I23" s="16">
        <v>45350</v>
      </c>
      <c r="J23" s="26" t="s">
        <v>158</v>
      </c>
      <c r="K23" s="27"/>
      <c r="L23" s="14">
        <v>21831600</v>
      </c>
      <c r="M23" s="122"/>
    </row>
    <row r="24" spans="1:13" s="22" customFormat="1" ht="61.5" customHeight="1" x14ac:dyDescent="0.25">
      <c r="A24" s="121">
        <v>14</v>
      </c>
      <c r="B24" s="23" t="s">
        <v>159</v>
      </c>
      <c r="C24" s="14">
        <v>22450000</v>
      </c>
      <c r="D24" s="16">
        <v>44686</v>
      </c>
      <c r="E24" s="25" t="s">
        <v>155</v>
      </c>
      <c r="F24" s="25" t="s">
        <v>254</v>
      </c>
      <c r="G24" s="25" t="s">
        <v>163</v>
      </c>
      <c r="H24" s="16">
        <v>44711</v>
      </c>
      <c r="I24" s="16">
        <v>45322</v>
      </c>
      <c r="J24" s="26" t="s">
        <v>158</v>
      </c>
      <c r="K24" s="27"/>
      <c r="L24" s="14">
        <v>20878500</v>
      </c>
      <c r="M24" s="122"/>
    </row>
    <row r="25" spans="1:13" s="22" customFormat="1" ht="61.5" customHeight="1" x14ac:dyDescent="0.25">
      <c r="A25" s="121">
        <v>15</v>
      </c>
      <c r="B25" s="23" t="s">
        <v>160</v>
      </c>
      <c r="C25" s="14">
        <v>24455520</v>
      </c>
      <c r="D25" s="16">
        <v>44719</v>
      </c>
      <c r="E25" s="25">
        <v>32211449077</v>
      </c>
      <c r="F25" s="25" t="s">
        <v>255</v>
      </c>
      <c r="G25" s="25" t="s">
        <v>179</v>
      </c>
      <c r="H25" s="16">
        <v>44739</v>
      </c>
      <c r="I25" s="16">
        <v>45291</v>
      </c>
      <c r="J25" s="26" t="s">
        <v>158</v>
      </c>
      <c r="K25" s="27"/>
      <c r="L25" s="14">
        <v>23232744</v>
      </c>
      <c r="M25" s="122"/>
    </row>
    <row r="26" spans="1:13" s="22" customFormat="1" ht="57.75" customHeight="1" x14ac:dyDescent="0.25">
      <c r="A26" s="121"/>
      <c r="B26" s="9"/>
      <c r="C26" s="8">
        <f>SUM(C27:C47)</f>
        <v>2565267455</v>
      </c>
      <c r="D26" s="29" t="s">
        <v>13</v>
      </c>
      <c r="E26" s="30"/>
      <c r="F26" s="30"/>
      <c r="G26" s="30"/>
      <c r="H26" s="30"/>
      <c r="I26" s="30"/>
      <c r="J26" s="30"/>
      <c r="K26" s="31"/>
      <c r="L26" s="8">
        <f>SUM(L27:L47)</f>
        <v>2552320459.52</v>
      </c>
      <c r="M26" s="117"/>
    </row>
    <row r="27" spans="1:13" s="2" customFormat="1" ht="81" customHeight="1" x14ac:dyDescent="0.25">
      <c r="A27" s="121">
        <v>1</v>
      </c>
      <c r="B27" s="23" t="s">
        <v>28</v>
      </c>
      <c r="C27" s="14">
        <v>9856945</v>
      </c>
      <c r="D27" s="16">
        <v>44572</v>
      </c>
      <c r="E27" s="25" t="s">
        <v>35</v>
      </c>
      <c r="F27" s="25" t="s">
        <v>300</v>
      </c>
      <c r="G27" s="25" t="s">
        <v>36</v>
      </c>
      <c r="H27" s="16">
        <v>44593</v>
      </c>
      <c r="I27" s="16">
        <v>45107</v>
      </c>
      <c r="J27" s="26" t="s">
        <v>37</v>
      </c>
      <c r="K27" s="27"/>
      <c r="L27" s="14">
        <v>9364000</v>
      </c>
      <c r="M27" s="117"/>
    </row>
    <row r="28" spans="1:13" s="2" customFormat="1" ht="83.25" customHeight="1" x14ac:dyDescent="0.25">
      <c r="A28" s="121">
        <v>2</v>
      </c>
      <c r="B28" s="23" t="s">
        <v>31</v>
      </c>
      <c r="C28" s="14">
        <v>7730800</v>
      </c>
      <c r="D28" s="16">
        <v>44587</v>
      </c>
      <c r="E28" s="25" t="s">
        <v>32</v>
      </c>
      <c r="F28" s="25" t="s">
        <v>301</v>
      </c>
      <c r="G28" s="25" t="s">
        <v>61</v>
      </c>
      <c r="H28" s="16">
        <v>44606</v>
      </c>
      <c r="I28" s="16">
        <v>45230</v>
      </c>
      <c r="J28" s="26" t="s">
        <v>37</v>
      </c>
      <c r="K28" s="27"/>
      <c r="L28" s="14">
        <v>7266950</v>
      </c>
      <c r="M28" s="123"/>
    </row>
    <row r="29" spans="1:13" s="2" customFormat="1" ht="69.75" customHeight="1" x14ac:dyDescent="0.25">
      <c r="A29" s="121">
        <v>3</v>
      </c>
      <c r="B29" s="23" t="s">
        <v>33</v>
      </c>
      <c r="C29" s="14">
        <v>7730800</v>
      </c>
      <c r="D29" s="16">
        <v>44587</v>
      </c>
      <c r="E29" s="25" t="s">
        <v>34</v>
      </c>
      <c r="F29" s="25" t="s">
        <v>301</v>
      </c>
      <c r="G29" s="25" t="s">
        <v>62</v>
      </c>
      <c r="H29" s="16">
        <v>44606</v>
      </c>
      <c r="I29" s="16">
        <v>45230</v>
      </c>
      <c r="J29" s="26" t="s">
        <v>37</v>
      </c>
      <c r="K29" s="27"/>
      <c r="L29" s="14">
        <v>7344250</v>
      </c>
      <c r="M29" s="117"/>
    </row>
    <row r="30" spans="1:13" s="2" customFormat="1" ht="78.75" customHeight="1" x14ac:dyDescent="0.25">
      <c r="A30" s="121">
        <v>4</v>
      </c>
      <c r="B30" s="23" t="s">
        <v>135</v>
      </c>
      <c r="C30" s="14">
        <v>1500246768</v>
      </c>
      <c r="D30" s="16">
        <v>44671</v>
      </c>
      <c r="E30" s="25" t="s">
        <v>149</v>
      </c>
      <c r="F30" s="25" t="s">
        <v>302</v>
      </c>
      <c r="G30" s="25" t="s">
        <v>154</v>
      </c>
      <c r="H30" s="7">
        <v>44697</v>
      </c>
      <c r="I30" s="16">
        <v>45382</v>
      </c>
      <c r="J30" s="26" t="s">
        <v>139</v>
      </c>
      <c r="K30" s="27"/>
      <c r="L30" s="14">
        <v>1500246768</v>
      </c>
      <c r="M30" s="117"/>
    </row>
    <row r="31" spans="1:13" s="2" customFormat="1" ht="89.25" customHeight="1" x14ac:dyDescent="0.25">
      <c r="A31" s="121">
        <v>5</v>
      </c>
      <c r="B31" s="32" t="s">
        <v>134</v>
      </c>
      <c r="C31" s="14">
        <v>949404492</v>
      </c>
      <c r="D31" s="16">
        <v>44673</v>
      </c>
      <c r="E31" s="25">
        <v>32211337475</v>
      </c>
      <c r="F31" s="25" t="s">
        <v>303</v>
      </c>
      <c r="G31" s="25" t="s">
        <v>156</v>
      </c>
      <c r="H31" s="16">
        <v>44698</v>
      </c>
      <c r="I31" s="16">
        <v>45291</v>
      </c>
      <c r="J31" s="26" t="s">
        <v>146</v>
      </c>
      <c r="K31" s="27"/>
      <c r="L31" s="14">
        <v>947287603.20000005</v>
      </c>
      <c r="M31" s="117"/>
    </row>
    <row r="32" spans="1:13" s="2" customFormat="1" ht="64.5" customHeight="1" x14ac:dyDescent="0.25">
      <c r="A32" s="121">
        <v>6</v>
      </c>
      <c r="B32" s="32" t="s">
        <v>167</v>
      </c>
      <c r="C32" s="14">
        <v>11353500</v>
      </c>
      <c r="D32" s="16">
        <v>44712</v>
      </c>
      <c r="E32" s="25" t="s">
        <v>168</v>
      </c>
      <c r="F32" s="25" t="s">
        <v>304</v>
      </c>
      <c r="G32" s="25" t="s">
        <v>175</v>
      </c>
      <c r="H32" s="16">
        <v>44732</v>
      </c>
      <c r="I32" s="16">
        <v>45291</v>
      </c>
      <c r="J32" s="26" t="s">
        <v>158</v>
      </c>
      <c r="K32" s="27"/>
      <c r="L32" s="14">
        <v>10785825</v>
      </c>
      <c r="M32" s="117"/>
    </row>
    <row r="33" spans="1:13" s="2" customFormat="1" ht="90" customHeight="1" x14ac:dyDescent="0.25">
      <c r="A33" s="121">
        <v>7</v>
      </c>
      <c r="B33" s="32" t="s">
        <v>170</v>
      </c>
      <c r="C33" s="14">
        <v>924816</v>
      </c>
      <c r="D33" s="16">
        <v>44734</v>
      </c>
      <c r="E33" s="25" t="s">
        <v>186</v>
      </c>
      <c r="F33" s="25" t="s">
        <v>305</v>
      </c>
      <c r="G33" s="25" t="s">
        <v>191</v>
      </c>
      <c r="H33" s="16">
        <v>44754</v>
      </c>
      <c r="I33" s="16">
        <v>45138</v>
      </c>
      <c r="J33" s="26" t="s">
        <v>190</v>
      </c>
      <c r="K33" s="27"/>
      <c r="L33" s="33">
        <v>924000</v>
      </c>
      <c r="M33" s="117"/>
    </row>
    <row r="34" spans="1:13" s="2" customFormat="1" ht="88.5" customHeight="1" x14ac:dyDescent="0.25">
      <c r="A34" s="121">
        <v>8</v>
      </c>
      <c r="B34" s="32" t="s">
        <v>171</v>
      </c>
      <c r="C34" s="14">
        <v>1208916</v>
      </c>
      <c r="D34" s="16">
        <v>44722</v>
      </c>
      <c r="E34" s="25">
        <v>32211465257</v>
      </c>
      <c r="F34" s="25" t="s">
        <v>306</v>
      </c>
      <c r="G34" s="25" t="s">
        <v>184</v>
      </c>
      <c r="H34" s="16">
        <v>44746</v>
      </c>
      <c r="I34" s="16">
        <v>45138</v>
      </c>
      <c r="J34" s="34" t="s">
        <v>185</v>
      </c>
      <c r="K34" s="35"/>
      <c r="L34" s="33">
        <v>1184737.6000000001</v>
      </c>
      <c r="M34" s="117"/>
    </row>
    <row r="35" spans="1:13" s="2" customFormat="1" ht="84.75" customHeight="1" x14ac:dyDescent="0.25">
      <c r="A35" s="121">
        <v>9</v>
      </c>
      <c r="B35" s="32" t="s">
        <v>173</v>
      </c>
      <c r="C35" s="14">
        <v>3421428</v>
      </c>
      <c r="D35" s="16">
        <v>44736</v>
      </c>
      <c r="E35" s="25" t="s">
        <v>187</v>
      </c>
      <c r="F35" s="25" t="s">
        <v>307</v>
      </c>
      <c r="G35" s="25" t="s">
        <v>192</v>
      </c>
      <c r="H35" s="16">
        <v>44757</v>
      </c>
      <c r="I35" s="16">
        <v>45291</v>
      </c>
      <c r="J35" s="3" t="s">
        <v>185</v>
      </c>
      <c r="K35" s="5"/>
      <c r="L35" s="33">
        <v>3147713.76</v>
      </c>
      <c r="M35" s="117"/>
    </row>
    <row r="36" spans="1:13" s="2" customFormat="1" ht="81" customHeight="1" x14ac:dyDescent="0.25">
      <c r="A36" s="121">
        <v>10</v>
      </c>
      <c r="B36" s="32" t="s">
        <v>174</v>
      </c>
      <c r="C36" s="36">
        <v>3145872</v>
      </c>
      <c r="D36" s="7">
        <v>44734</v>
      </c>
      <c r="E36" s="6" t="s">
        <v>183</v>
      </c>
      <c r="F36" s="6" t="s">
        <v>305</v>
      </c>
      <c r="G36" s="6" t="s">
        <v>189</v>
      </c>
      <c r="H36" s="7">
        <v>44754</v>
      </c>
      <c r="I36" s="7">
        <v>45291</v>
      </c>
      <c r="J36" s="3" t="s">
        <v>185</v>
      </c>
      <c r="K36" s="5"/>
      <c r="L36" s="37">
        <v>2925660.96</v>
      </c>
      <c r="M36" s="117"/>
    </row>
    <row r="37" spans="1:13" s="2" customFormat="1" ht="111" customHeight="1" x14ac:dyDescent="0.25">
      <c r="A37" s="121">
        <v>11</v>
      </c>
      <c r="B37" s="32" t="s">
        <v>188</v>
      </c>
      <c r="C37" s="36">
        <v>1320720</v>
      </c>
      <c r="D37" s="7">
        <v>44742</v>
      </c>
      <c r="E37" s="6">
        <v>32211512303</v>
      </c>
      <c r="F37" s="6" t="s">
        <v>308</v>
      </c>
      <c r="G37" s="6" t="s">
        <v>199</v>
      </c>
      <c r="H37" s="7">
        <v>44761</v>
      </c>
      <c r="I37" s="7">
        <v>45031</v>
      </c>
      <c r="J37" s="3" t="s">
        <v>200</v>
      </c>
      <c r="K37" s="5"/>
      <c r="L37" s="18">
        <v>50000</v>
      </c>
      <c r="M37" s="117" t="s">
        <v>316</v>
      </c>
    </row>
    <row r="38" spans="1:13" s="2" customFormat="1" ht="69" customHeight="1" x14ac:dyDescent="0.25">
      <c r="A38" s="121">
        <v>12</v>
      </c>
      <c r="B38" s="32" t="s">
        <v>161</v>
      </c>
      <c r="C38" s="36">
        <v>10536000</v>
      </c>
      <c r="D38" s="7">
        <v>44763</v>
      </c>
      <c r="E38" s="6" t="s">
        <v>210</v>
      </c>
      <c r="F38" s="6" t="s">
        <v>309</v>
      </c>
      <c r="G38" s="6" t="s">
        <v>218</v>
      </c>
      <c r="H38" s="7">
        <v>44782</v>
      </c>
      <c r="I38" s="7">
        <v>45291</v>
      </c>
      <c r="J38" s="3" t="s">
        <v>219</v>
      </c>
      <c r="K38" s="5"/>
      <c r="L38" s="18">
        <v>8428800</v>
      </c>
      <c r="M38" s="122" t="s">
        <v>236</v>
      </c>
    </row>
    <row r="39" spans="1:13" s="2" customFormat="1" ht="96" customHeight="1" x14ac:dyDescent="0.25">
      <c r="A39" s="121">
        <v>13</v>
      </c>
      <c r="B39" s="32" t="s">
        <v>198</v>
      </c>
      <c r="C39" s="36">
        <v>6403200</v>
      </c>
      <c r="D39" s="7">
        <v>44749</v>
      </c>
      <c r="E39" s="6" t="s">
        <v>193</v>
      </c>
      <c r="F39" s="6" t="s">
        <v>310</v>
      </c>
      <c r="G39" s="6" t="s">
        <v>205</v>
      </c>
      <c r="H39" s="7">
        <v>44768</v>
      </c>
      <c r="I39" s="7">
        <v>45138</v>
      </c>
      <c r="J39" s="3" t="s">
        <v>158</v>
      </c>
      <c r="K39" s="5"/>
      <c r="L39" s="18">
        <v>5442720</v>
      </c>
      <c r="M39" s="117"/>
    </row>
    <row r="40" spans="1:13" s="2" customFormat="1" ht="84" customHeight="1" x14ac:dyDescent="0.25">
      <c r="A40" s="121">
        <v>14</v>
      </c>
      <c r="B40" s="32" t="s">
        <v>197</v>
      </c>
      <c r="C40" s="36">
        <v>7805070</v>
      </c>
      <c r="D40" s="7">
        <v>44749</v>
      </c>
      <c r="E40" s="6" t="s">
        <v>194</v>
      </c>
      <c r="F40" s="6" t="s">
        <v>310</v>
      </c>
      <c r="G40" s="6" t="s">
        <v>206</v>
      </c>
      <c r="H40" s="7">
        <v>44768</v>
      </c>
      <c r="I40" s="7">
        <v>45169</v>
      </c>
      <c r="J40" s="3" t="s">
        <v>158</v>
      </c>
      <c r="K40" s="5"/>
      <c r="L40" s="18">
        <v>6244056</v>
      </c>
      <c r="M40" s="117"/>
    </row>
    <row r="41" spans="1:13" s="2" customFormat="1" ht="105.75" customHeight="1" x14ac:dyDescent="0.25">
      <c r="A41" s="121">
        <v>15</v>
      </c>
      <c r="B41" s="32" t="s">
        <v>196</v>
      </c>
      <c r="C41" s="36">
        <v>6289812</v>
      </c>
      <c r="D41" s="7">
        <v>44749</v>
      </c>
      <c r="E41" s="6" t="s">
        <v>195</v>
      </c>
      <c r="F41" s="6" t="s">
        <v>310</v>
      </c>
      <c r="G41" s="6" t="s">
        <v>207</v>
      </c>
      <c r="H41" s="7">
        <v>44768</v>
      </c>
      <c r="I41" s="7">
        <v>45046</v>
      </c>
      <c r="J41" s="3" t="s">
        <v>166</v>
      </c>
      <c r="K41" s="5"/>
      <c r="L41" s="18">
        <v>5940000</v>
      </c>
      <c r="M41" s="122" t="s">
        <v>237</v>
      </c>
    </row>
    <row r="42" spans="1:13" s="2" customFormat="1" ht="78" customHeight="1" x14ac:dyDescent="0.25">
      <c r="A42" s="121">
        <v>16</v>
      </c>
      <c r="B42" s="32" t="s">
        <v>172</v>
      </c>
      <c r="C42" s="36">
        <v>6650064</v>
      </c>
      <c r="D42" s="7">
        <v>44755</v>
      </c>
      <c r="E42" s="6" t="s">
        <v>202</v>
      </c>
      <c r="F42" s="6" t="s">
        <v>311</v>
      </c>
      <c r="G42" s="6" t="s">
        <v>214</v>
      </c>
      <c r="H42" s="7">
        <v>44774</v>
      </c>
      <c r="I42" s="7">
        <v>45291</v>
      </c>
      <c r="J42" s="3" t="s">
        <v>212</v>
      </c>
      <c r="K42" s="5"/>
      <c r="L42" s="18">
        <v>6300000</v>
      </c>
      <c r="M42" s="117"/>
    </row>
    <row r="43" spans="1:13" s="2" customFormat="1" ht="65.25" customHeight="1" x14ac:dyDescent="0.25">
      <c r="A43" s="121">
        <v>17</v>
      </c>
      <c r="B43" s="32" t="s">
        <v>176</v>
      </c>
      <c r="C43" s="36">
        <v>3736932</v>
      </c>
      <c r="D43" s="7">
        <v>44755</v>
      </c>
      <c r="E43" s="6" t="s">
        <v>203</v>
      </c>
      <c r="F43" s="6" t="s">
        <v>311</v>
      </c>
      <c r="G43" s="6" t="s">
        <v>211</v>
      </c>
      <c r="H43" s="7">
        <v>44774</v>
      </c>
      <c r="I43" s="7">
        <v>45291</v>
      </c>
      <c r="J43" s="3" t="s">
        <v>212</v>
      </c>
      <c r="K43" s="5"/>
      <c r="L43" s="18">
        <v>3500000</v>
      </c>
      <c r="M43" s="117"/>
    </row>
    <row r="44" spans="1:13" s="2" customFormat="1" ht="114" customHeight="1" x14ac:dyDescent="0.25">
      <c r="A44" s="121">
        <v>18</v>
      </c>
      <c r="B44" s="32" t="s">
        <v>201</v>
      </c>
      <c r="C44" s="36">
        <v>12974492</v>
      </c>
      <c r="D44" s="7">
        <v>44756</v>
      </c>
      <c r="E44" s="6" t="s">
        <v>204</v>
      </c>
      <c r="F44" s="6" t="s">
        <v>312</v>
      </c>
      <c r="G44" s="6" t="s">
        <v>215</v>
      </c>
      <c r="H44" s="16">
        <v>44775</v>
      </c>
      <c r="I44" s="7">
        <v>44834</v>
      </c>
      <c r="J44" s="3" t="s">
        <v>213</v>
      </c>
      <c r="K44" s="5"/>
      <c r="L44" s="18">
        <v>12876400</v>
      </c>
      <c r="M44" s="117" t="s">
        <v>238</v>
      </c>
    </row>
    <row r="45" spans="1:13" s="2" customFormat="1" ht="111" customHeight="1" x14ac:dyDescent="0.25">
      <c r="A45" s="121">
        <v>19</v>
      </c>
      <c r="B45" s="32" t="s">
        <v>196</v>
      </c>
      <c r="C45" s="36">
        <v>6289812</v>
      </c>
      <c r="D45" s="7">
        <v>44769</v>
      </c>
      <c r="E45" s="6" t="s">
        <v>221</v>
      </c>
      <c r="F45" s="6" t="s">
        <v>313</v>
      </c>
      <c r="G45" s="6" t="s">
        <v>220</v>
      </c>
      <c r="H45" s="16">
        <v>44789</v>
      </c>
      <c r="I45" s="7">
        <v>45046</v>
      </c>
      <c r="J45" s="3" t="s">
        <v>219</v>
      </c>
      <c r="K45" s="5"/>
      <c r="L45" s="18">
        <v>5631147</v>
      </c>
      <c r="M45" s="117"/>
    </row>
    <row r="46" spans="1:13" s="2" customFormat="1" ht="79.5" customHeight="1" x14ac:dyDescent="0.25">
      <c r="A46" s="121">
        <v>20</v>
      </c>
      <c r="B46" s="32" t="s">
        <v>216</v>
      </c>
      <c r="C46" s="36">
        <v>1757016</v>
      </c>
      <c r="D46" s="7">
        <v>44770</v>
      </c>
      <c r="E46" s="6" t="s">
        <v>217</v>
      </c>
      <c r="F46" s="6" t="s">
        <v>314</v>
      </c>
      <c r="G46" s="6" t="s">
        <v>230</v>
      </c>
      <c r="H46" s="7">
        <v>44789</v>
      </c>
      <c r="I46" s="7">
        <v>45291</v>
      </c>
      <c r="J46" s="3" t="s">
        <v>213</v>
      </c>
      <c r="K46" s="5"/>
      <c r="L46" s="18">
        <v>1750000</v>
      </c>
      <c r="M46" s="117"/>
    </row>
    <row r="47" spans="1:13" s="2" customFormat="1" ht="72.75" customHeight="1" x14ac:dyDescent="0.25">
      <c r="A47" s="121">
        <v>21</v>
      </c>
      <c r="B47" s="32" t="s">
        <v>256</v>
      </c>
      <c r="C47" s="36">
        <v>6480000</v>
      </c>
      <c r="D47" s="7">
        <v>44887</v>
      </c>
      <c r="E47" s="6" t="s">
        <v>257</v>
      </c>
      <c r="F47" s="6" t="s">
        <v>258</v>
      </c>
      <c r="G47" s="6" t="s">
        <v>259</v>
      </c>
      <c r="H47" s="7">
        <v>45272</v>
      </c>
      <c r="I47" s="7">
        <v>45291</v>
      </c>
      <c r="J47" s="26" t="s">
        <v>260</v>
      </c>
      <c r="K47" s="27"/>
      <c r="L47" s="18">
        <v>5679828</v>
      </c>
      <c r="M47" s="117"/>
    </row>
    <row r="48" spans="1:13" s="22" customFormat="1" ht="66.75" customHeight="1" x14ac:dyDescent="0.25">
      <c r="A48" s="116"/>
      <c r="B48" s="38"/>
      <c r="C48" s="39"/>
      <c r="D48" s="40" t="s">
        <v>41</v>
      </c>
      <c r="E48" s="41"/>
      <c r="F48" s="41"/>
      <c r="G48" s="41"/>
      <c r="H48" s="41"/>
      <c r="I48" s="41"/>
      <c r="J48" s="41"/>
      <c r="K48" s="42"/>
      <c r="L48" s="39">
        <f>SUM(L49:L108)</f>
        <v>883047695.15000021</v>
      </c>
      <c r="M48" s="122"/>
    </row>
    <row r="49" spans="1:13" s="2" customFormat="1" ht="63" customHeight="1" x14ac:dyDescent="0.25">
      <c r="A49" s="121">
        <v>1</v>
      </c>
      <c r="B49" s="43" t="s">
        <v>38</v>
      </c>
      <c r="C49" s="44"/>
      <c r="D49" s="45">
        <v>44587</v>
      </c>
      <c r="E49" s="46">
        <v>32211070287</v>
      </c>
      <c r="F49" s="47"/>
      <c r="G49" s="48" t="s">
        <v>42</v>
      </c>
      <c r="H49" s="16">
        <v>44587</v>
      </c>
      <c r="I49" s="16">
        <v>44926</v>
      </c>
      <c r="J49" s="34" t="s">
        <v>43</v>
      </c>
      <c r="K49" s="35"/>
      <c r="L49" s="44">
        <v>25747223.789999999</v>
      </c>
      <c r="M49" s="122"/>
    </row>
    <row r="50" spans="1:13" s="22" customFormat="1" ht="72" customHeight="1" x14ac:dyDescent="0.25">
      <c r="A50" s="121">
        <v>2</v>
      </c>
      <c r="B50" s="43" t="s">
        <v>39</v>
      </c>
      <c r="C50" s="44"/>
      <c r="D50" s="45">
        <v>44579</v>
      </c>
      <c r="E50" s="46">
        <v>32211043986</v>
      </c>
      <c r="F50" s="47"/>
      <c r="G50" s="46" t="s">
        <v>117</v>
      </c>
      <c r="H50" s="16">
        <v>44637</v>
      </c>
      <c r="I50" s="16">
        <v>44681</v>
      </c>
      <c r="J50" s="34" t="s">
        <v>46</v>
      </c>
      <c r="K50" s="35"/>
      <c r="L50" s="44">
        <v>1755912.17</v>
      </c>
      <c r="M50" s="122" t="s">
        <v>238</v>
      </c>
    </row>
    <row r="51" spans="1:13" s="2" customFormat="1" ht="74.25" customHeight="1" x14ac:dyDescent="0.25">
      <c r="A51" s="121">
        <v>3</v>
      </c>
      <c r="B51" s="49" t="s">
        <v>40</v>
      </c>
      <c r="C51" s="44"/>
      <c r="D51" s="45">
        <v>44588</v>
      </c>
      <c r="E51" s="46">
        <v>32211076013</v>
      </c>
      <c r="F51" s="47"/>
      <c r="G51" s="48" t="s">
        <v>44</v>
      </c>
      <c r="H51" s="16">
        <v>44588</v>
      </c>
      <c r="I51" s="16">
        <v>45291</v>
      </c>
      <c r="J51" s="34" t="s">
        <v>45</v>
      </c>
      <c r="K51" s="35"/>
      <c r="L51" s="44">
        <v>93474098.400000006</v>
      </c>
      <c r="M51" s="122"/>
    </row>
    <row r="52" spans="1:13" s="2" customFormat="1" ht="79.5" customHeight="1" x14ac:dyDescent="0.25">
      <c r="A52" s="121">
        <v>4</v>
      </c>
      <c r="B52" s="43" t="s">
        <v>47</v>
      </c>
      <c r="C52" s="44"/>
      <c r="D52" s="45">
        <v>44601</v>
      </c>
      <c r="E52" s="46">
        <v>32211115871</v>
      </c>
      <c r="F52" s="47"/>
      <c r="G52" s="48" t="s">
        <v>71</v>
      </c>
      <c r="H52" s="16">
        <v>44560</v>
      </c>
      <c r="I52" s="16">
        <v>44926</v>
      </c>
      <c r="J52" s="34" t="s">
        <v>48</v>
      </c>
      <c r="K52" s="35"/>
      <c r="L52" s="44">
        <v>325239.59999999998</v>
      </c>
      <c r="M52" s="122"/>
    </row>
    <row r="53" spans="1:13" s="22" customFormat="1" ht="62.25" customHeight="1" x14ac:dyDescent="0.25">
      <c r="A53" s="121">
        <v>5</v>
      </c>
      <c r="B53" s="49" t="s">
        <v>14</v>
      </c>
      <c r="C53" s="44"/>
      <c r="D53" s="45">
        <v>44546</v>
      </c>
      <c r="E53" s="46">
        <v>32110953632</v>
      </c>
      <c r="F53" s="46"/>
      <c r="G53" s="46">
        <v>32110211632</v>
      </c>
      <c r="H53" s="16" t="s">
        <v>19</v>
      </c>
      <c r="I53" s="16">
        <v>44651</v>
      </c>
      <c r="J53" s="26" t="s">
        <v>15</v>
      </c>
      <c r="K53" s="27"/>
      <c r="L53" s="44">
        <v>2011500</v>
      </c>
      <c r="M53" s="122"/>
    </row>
    <row r="54" spans="1:13" s="2" customFormat="1" ht="57" customHeight="1" x14ac:dyDescent="0.25">
      <c r="A54" s="121">
        <v>6</v>
      </c>
      <c r="B54" s="43" t="s">
        <v>54</v>
      </c>
      <c r="C54" s="44">
        <v>39972004.759999998</v>
      </c>
      <c r="D54" s="45">
        <v>44589</v>
      </c>
      <c r="E54" s="46">
        <v>32211081145</v>
      </c>
      <c r="F54" s="47"/>
      <c r="G54" s="48" t="s">
        <v>53</v>
      </c>
      <c r="H54" s="16">
        <v>44592</v>
      </c>
      <c r="I54" s="16">
        <v>44926</v>
      </c>
      <c r="J54" s="34" t="s">
        <v>43</v>
      </c>
      <c r="K54" s="35"/>
      <c r="L54" s="44">
        <v>39972004.759999998</v>
      </c>
      <c r="M54" s="122" t="s">
        <v>239</v>
      </c>
    </row>
    <row r="55" spans="1:13" s="2" customFormat="1" ht="63.75" customHeight="1" x14ac:dyDescent="0.25">
      <c r="A55" s="121">
        <v>7</v>
      </c>
      <c r="B55" s="43" t="s">
        <v>55</v>
      </c>
      <c r="C55" s="44">
        <v>81973439.090000004</v>
      </c>
      <c r="D55" s="45">
        <v>44589</v>
      </c>
      <c r="E55" s="46">
        <v>3211081167</v>
      </c>
      <c r="F55" s="46"/>
      <c r="G55" s="48" t="s">
        <v>52</v>
      </c>
      <c r="H55" s="16">
        <v>44592</v>
      </c>
      <c r="I55" s="16">
        <v>44926</v>
      </c>
      <c r="J55" s="34" t="s">
        <v>43</v>
      </c>
      <c r="K55" s="35"/>
      <c r="L55" s="44">
        <v>81973436.090000004</v>
      </c>
      <c r="M55" s="122" t="s">
        <v>239</v>
      </c>
    </row>
    <row r="56" spans="1:13" s="22" customFormat="1" ht="58.5" customHeight="1" x14ac:dyDescent="0.25">
      <c r="A56" s="121">
        <v>8</v>
      </c>
      <c r="B56" s="43" t="s">
        <v>57</v>
      </c>
      <c r="C56" s="44"/>
      <c r="D56" s="45">
        <v>44560</v>
      </c>
      <c r="E56" s="46">
        <v>32111013699</v>
      </c>
      <c r="F56" s="47"/>
      <c r="G56" s="46">
        <v>32111013699</v>
      </c>
      <c r="H56" s="16">
        <v>44561</v>
      </c>
      <c r="I56" s="16">
        <v>44895</v>
      </c>
      <c r="J56" s="34" t="s">
        <v>56</v>
      </c>
      <c r="K56" s="35"/>
      <c r="L56" s="44">
        <v>4540800</v>
      </c>
      <c r="M56" s="122"/>
    </row>
    <row r="57" spans="1:13" s="2" customFormat="1" ht="57.75" customHeight="1" x14ac:dyDescent="0.25">
      <c r="A57" s="121">
        <v>9</v>
      </c>
      <c r="B57" s="43" t="s">
        <v>58</v>
      </c>
      <c r="C57" s="44"/>
      <c r="D57" s="45">
        <v>44592</v>
      </c>
      <c r="E57" s="46">
        <v>32211086571</v>
      </c>
      <c r="F57" s="47"/>
      <c r="G57" s="48" t="s">
        <v>59</v>
      </c>
      <c r="H57" s="16">
        <v>44592</v>
      </c>
      <c r="I57" s="16">
        <v>45291</v>
      </c>
      <c r="J57" s="34" t="s">
        <v>60</v>
      </c>
      <c r="K57" s="35"/>
      <c r="L57" s="44">
        <v>28902916.890000001</v>
      </c>
      <c r="M57" s="122"/>
    </row>
    <row r="58" spans="1:13" s="2" customFormat="1" ht="72.75" customHeight="1" x14ac:dyDescent="0.25">
      <c r="A58" s="121">
        <v>10</v>
      </c>
      <c r="B58" s="43" t="s">
        <v>65</v>
      </c>
      <c r="C58" s="44"/>
      <c r="D58" s="45">
        <v>44600</v>
      </c>
      <c r="E58" s="46">
        <v>32211112697</v>
      </c>
      <c r="F58" s="47"/>
      <c r="G58" s="46" t="s">
        <v>66</v>
      </c>
      <c r="H58" s="16">
        <v>44600</v>
      </c>
      <c r="I58" s="16">
        <v>44926</v>
      </c>
      <c r="J58" s="34" t="s">
        <v>60</v>
      </c>
      <c r="K58" s="35"/>
      <c r="L58" s="44">
        <v>54312371.939999998</v>
      </c>
      <c r="M58" s="122"/>
    </row>
    <row r="59" spans="1:13" s="2" customFormat="1" ht="65.25" customHeight="1" x14ac:dyDescent="0.25">
      <c r="A59" s="121">
        <v>11</v>
      </c>
      <c r="B59" s="43" t="s">
        <v>67</v>
      </c>
      <c r="C59" s="50"/>
      <c r="D59" s="51">
        <v>44602</v>
      </c>
      <c r="E59" s="52">
        <v>32211121728</v>
      </c>
      <c r="F59" s="47"/>
      <c r="G59" s="46" t="s">
        <v>69</v>
      </c>
      <c r="H59" s="16">
        <v>44602</v>
      </c>
      <c r="I59" s="16">
        <v>44712</v>
      </c>
      <c r="J59" s="34" t="s">
        <v>48</v>
      </c>
      <c r="K59" s="35"/>
      <c r="L59" s="44">
        <v>42639.360000000001</v>
      </c>
      <c r="M59" s="122"/>
    </row>
    <row r="60" spans="1:13" s="2" customFormat="1" ht="59.25" customHeight="1" x14ac:dyDescent="0.25">
      <c r="A60" s="121">
        <v>12</v>
      </c>
      <c r="B60" s="43" t="s">
        <v>68</v>
      </c>
      <c r="C60" s="53"/>
      <c r="D60" s="54"/>
      <c r="E60" s="55"/>
      <c r="F60" s="47"/>
      <c r="G60" s="46" t="s">
        <v>70</v>
      </c>
      <c r="H60" s="16">
        <v>44602</v>
      </c>
      <c r="I60" s="16">
        <v>44712</v>
      </c>
      <c r="J60" s="34" t="s">
        <v>48</v>
      </c>
      <c r="K60" s="35"/>
      <c r="L60" s="44">
        <v>85116</v>
      </c>
      <c r="M60" s="122"/>
    </row>
    <row r="61" spans="1:13" s="2" customFormat="1" ht="48" customHeight="1" x14ac:dyDescent="0.25">
      <c r="A61" s="121">
        <v>13</v>
      </c>
      <c r="B61" s="43" t="s">
        <v>72</v>
      </c>
      <c r="C61" s="44"/>
      <c r="D61" s="28">
        <v>44547</v>
      </c>
      <c r="E61" s="46">
        <v>32110958951</v>
      </c>
      <c r="F61" s="47"/>
      <c r="G61" s="46" t="s">
        <v>118</v>
      </c>
      <c r="H61" s="16">
        <v>44623</v>
      </c>
      <c r="I61" s="16">
        <v>44681</v>
      </c>
      <c r="J61" s="34" t="s">
        <v>46</v>
      </c>
      <c r="K61" s="35"/>
      <c r="L61" s="44">
        <v>4931355.74</v>
      </c>
      <c r="M61" s="122" t="s">
        <v>238</v>
      </c>
    </row>
    <row r="62" spans="1:13" s="2" customFormat="1" ht="39.950000000000003" customHeight="1" x14ac:dyDescent="0.25">
      <c r="A62" s="121">
        <v>14</v>
      </c>
      <c r="B62" s="43" t="s">
        <v>73</v>
      </c>
      <c r="C62" s="44"/>
      <c r="D62" s="28">
        <v>44616</v>
      </c>
      <c r="E62" s="46">
        <v>32211165370</v>
      </c>
      <c r="F62" s="47"/>
      <c r="G62" s="56" t="s">
        <v>116</v>
      </c>
      <c r="H62" s="16">
        <v>44631</v>
      </c>
      <c r="I62" s="16">
        <v>44681</v>
      </c>
      <c r="J62" s="34" t="s">
        <v>46</v>
      </c>
      <c r="K62" s="35"/>
      <c r="L62" s="44">
        <v>1609135.37</v>
      </c>
      <c r="M62" s="122" t="s">
        <v>238</v>
      </c>
    </row>
    <row r="63" spans="1:13" s="2" customFormat="1" ht="39.950000000000003" customHeight="1" x14ac:dyDescent="0.25">
      <c r="A63" s="121">
        <v>15</v>
      </c>
      <c r="B63" s="43" t="s">
        <v>82</v>
      </c>
      <c r="C63" s="44"/>
      <c r="D63" s="57">
        <v>44510</v>
      </c>
      <c r="E63" s="46">
        <v>32110803940</v>
      </c>
      <c r="F63" s="58"/>
      <c r="G63" s="56" t="s">
        <v>83</v>
      </c>
      <c r="H63" s="59">
        <v>44508</v>
      </c>
      <c r="I63" s="59">
        <v>44593</v>
      </c>
      <c r="J63" s="34" t="s">
        <v>46</v>
      </c>
      <c r="K63" s="35"/>
      <c r="L63" s="44">
        <v>3325166.2</v>
      </c>
      <c r="M63" s="122" t="s">
        <v>238</v>
      </c>
    </row>
    <row r="64" spans="1:13" s="2" customFormat="1" ht="39.950000000000003" customHeight="1" x14ac:dyDescent="0.25">
      <c r="A64" s="121">
        <v>16</v>
      </c>
      <c r="B64" s="43" t="s">
        <v>74</v>
      </c>
      <c r="C64" s="14"/>
      <c r="D64" s="60">
        <v>44616</v>
      </c>
      <c r="E64" s="25" t="s">
        <v>86</v>
      </c>
      <c r="F64" s="56"/>
      <c r="G64" s="56" t="s">
        <v>84</v>
      </c>
      <c r="H64" s="59">
        <v>44557</v>
      </c>
      <c r="I64" s="59">
        <v>44593</v>
      </c>
      <c r="J64" s="34" t="s">
        <v>46</v>
      </c>
      <c r="K64" s="35"/>
      <c r="L64" s="14">
        <v>2013113.45</v>
      </c>
      <c r="M64" s="122" t="s">
        <v>238</v>
      </c>
    </row>
    <row r="65" spans="1:13" s="2" customFormat="1" ht="39.950000000000003" customHeight="1" x14ac:dyDescent="0.25">
      <c r="A65" s="121">
        <v>17</v>
      </c>
      <c r="B65" s="43" t="s">
        <v>75</v>
      </c>
      <c r="C65" s="14"/>
      <c r="D65" s="60">
        <v>44616</v>
      </c>
      <c r="E65" s="25" t="s">
        <v>87</v>
      </c>
      <c r="F65" s="56"/>
      <c r="G65" s="56" t="s">
        <v>85</v>
      </c>
      <c r="H65" s="16">
        <v>44560</v>
      </c>
      <c r="I65" s="16">
        <v>44593</v>
      </c>
      <c r="J65" s="34" t="s">
        <v>46</v>
      </c>
      <c r="K65" s="35"/>
      <c r="L65" s="14">
        <v>1230822.49</v>
      </c>
      <c r="M65" s="122" t="s">
        <v>238</v>
      </c>
    </row>
    <row r="66" spans="1:13" s="2" customFormat="1" ht="39.950000000000003" customHeight="1" x14ac:dyDescent="0.25">
      <c r="A66" s="121">
        <v>18</v>
      </c>
      <c r="B66" s="43" t="s">
        <v>93</v>
      </c>
      <c r="C66" s="61"/>
      <c r="D66" s="62">
        <v>44616</v>
      </c>
      <c r="E66" s="63" t="s">
        <v>88</v>
      </c>
      <c r="F66" s="56"/>
      <c r="G66" s="56" t="s">
        <v>120</v>
      </c>
      <c r="H66" s="59">
        <v>44637</v>
      </c>
      <c r="I66" s="59">
        <v>44681</v>
      </c>
      <c r="J66" s="34" t="s">
        <v>46</v>
      </c>
      <c r="K66" s="35"/>
      <c r="L66" s="14">
        <v>2124164.17</v>
      </c>
      <c r="M66" s="122" t="s">
        <v>238</v>
      </c>
    </row>
    <row r="67" spans="1:13" s="22" customFormat="1" ht="51" customHeight="1" x14ac:dyDescent="0.25">
      <c r="A67" s="121">
        <v>19</v>
      </c>
      <c r="B67" s="43" t="s">
        <v>94</v>
      </c>
      <c r="C67" s="64"/>
      <c r="D67" s="65"/>
      <c r="E67" s="66"/>
      <c r="F67" s="56"/>
      <c r="G67" s="56" t="s">
        <v>121</v>
      </c>
      <c r="H67" s="59">
        <v>44637</v>
      </c>
      <c r="I67" s="59">
        <v>44681</v>
      </c>
      <c r="J67" s="34" t="s">
        <v>46</v>
      </c>
      <c r="K67" s="35"/>
      <c r="L67" s="14">
        <v>3393680.04</v>
      </c>
      <c r="M67" s="122" t="s">
        <v>238</v>
      </c>
    </row>
    <row r="68" spans="1:13" s="22" customFormat="1" ht="50.25" customHeight="1" x14ac:dyDescent="0.25">
      <c r="A68" s="121">
        <v>20</v>
      </c>
      <c r="B68" s="43" t="s">
        <v>96</v>
      </c>
      <c r="C68" s="61"/>
      <c r="D68" s="62">
        <v>44617</v>
      </c>
      <c r="E68" s="63" t="s">
        <v>97</v>
      </c>
      <c r="F68" s="24"/>
      <c r="G68" s="56" t="s">
        <v>114</v>
      </c>
      <c r="H68" s="16">
        <v>44631</v>
      </c>
      <c r="I68" s="16">
        <v>44681</v>
      </c>
      <c r="J68" s="34" t="s">
        <v>46</v>
      </c>
      <c r="K68" s="35"/>
      <c r="L68" s="14">
        <v>2521034.34</v>
      </c>
      <c r="M68" s="122" t="s">
        <v>238</v>
      </c>
    </row>
    <row r="69" spans="1:13" s="22" customFormat="1" ht="51.75" customHeight="1" x14ac:dyDescent="0.25">
      <c r="A69" s="121">
        <v>21</v>
      </c>
      <c r="B69" s="43" t="s">
        <v>95</v>
      </c>
      <c r="C69" s="64"/>
      <c r="D69" s="65"/>
      <c r="E69" s="66"/>
      <c r="F69" s="24"/>
      <c r="G69" s="56" t="s">
        <v>115</v>
      </c>
      <c r="H69" s="16">
        <v>44631</v>
      </c>
      <c r="I69" s="16">
        <v>44681</v>
      </c>
      <c r="J69" s="34" t="s">
        <v>46</v>
      </c>
      <c r="K69" s="35"/>
      <c r="L69" s="14">
        <v>2659014.2200000002</v>
      </c>
      <c r="M69" s="122" t="s">
        <v>238</v>
      </c>
    </row>
    <row r="70" spans="1:13" s="22" customFormat="1" ht="48" customHeight="1" x14ac:dyDescent="0.25">
      <c r="A70" s="121">
        <v>22</v>
      </c>
      <c r="B70" s="43" t="s">
        <v>77</v>
      </c>
      <c r="C70" s="14"/>
      <c r="D70" s="7">
        <v>44623</v>
      </c>
      <c r="E70" s="46">
        <v>32211190696</v>
      </c>
      <c r="F70" s="24"/>
      <c r="G70" s="56" t="s">
        <v>105</v>
      </c>
      <c r="H70" s="16" t="s">
        <v>151</v>
      </c>
      <c r="I70" s="16">
        <v>44712</v>
      </c>
      <c r="J70" s="34" t="s">
        <v>46</v>
      </c>
      <c r="K70" s="35"/>
      <c r="L70" s="14">
        <v>1219854.19</v>
      </c>
      <c r="M70" s="122" t="s">
        <v>238</v>
      </c>
    </row>
    <row r="71" spans="1:13" s="22" customFormat="1" ht="60" customHeight="1" x14ac:dyDescent="0.25">
      <c r="A71" s="121">
        <v>23</v>
      </c>
      <c r="B71" s="43" t="s">
        <v>78</v>
      </c>
      <c r="C71" s="67"/>
      <c r="D71" s="28">
        <v>44616</v>
      </c>
      <c r="E71" s="46">
        <v>32211165122</v>
      </c>
      <c r="F71" s="46"/>
      <c r="G71" s="56" t="s">
        <v>148</v>
      </c>
      <c r="H71" s="16">
        <v>44665</v>
      </c>
      <c r="I71" s="16">
        <v>44712</v>
      </c>
      <c r="J71" s="34" t="s">
        <v>46</v>
      </c>
      <c r="K71" s="35"/>
      <c r="L71" s="67">
        <v>1370117.1</v>
      </c>
      <c r="M71" s="122" t="s">
        <v>238</v>
      </c>
    </row>
    <row r="72" spans="1:13" s="22" customFormat="1" ht="46.5" customHeight="1" x14ac:dyDescent="0.25">
      <c r="A72" s="121">
        <v>24</v>
      </c>
      <c r="B72" s="43" t="s">
        <v>79</v>
      </c>
      <c r="C72" s="67"/>
      <c r="D72" s="28">
        <v>44623</v>
      </c>
      <c r="E72" s="46">
        <v>32211190723</v>
      </c>
      <c r="F72" s="47"/>
      <c r="G72" s="56" t="s">
        <v>106</v>
      </c>
      <c r="H72" s="16">
        <v>44665</v>
      </c>
      <c r="I72" s="16">
        <v>44712</v>
      </c>
      <c r="J72" s="34" t="s">
        <v>46</v>
      </c>
      <c r="K72" s="35"/>
      <c r="L72" s="67">
        <v>1370117.1</v>
      </c>
      <c r="M72" s="122" t="s">
        <v>238</v>
      </c>
    </row>
    <row r="73" spans="1:13" s="22" customFormat="1" ht="54.75" customHeight="1" x14ac:dyDescent="0.25">
      <c r="A73" s="121">
        <v>25</v>
      </c>
      <c r="B73" s="43" t="s">
        <v>80</v>
      </c>
      <c r="C73" s="44"/>
      <c r="D73" s="7">
        <v>44616</v>
      </c>
      <c r="E73" s="46">
        <v>32211165622</v>
      </c>
      <c r="F73" s="24"/>
      <c r="G73" s="56" t="s">
        <v>119</v>
      </c>
      <c r="H73" s="16">
        <v>44623</v>
      </c>
      <c r="I73" s="16">
        <v>44681</v>
      </c>
      <c r="J73" s="34" t="s">
        <v>46</v>
      </c>
      <c r="K73" s="35"/>
      <c r="L73" s="124">
        <v>2823608.59</v>
      </c>
      <c r="M73" s="122" t="s">
        <v>238</v>
      </c>
    </row>
    <row r="74" spans="1:13" s="22" customFormat="1" ht="51" customHeight="1" x14ac:dyDescent="0.25">
      <c r="A74" s="121">
        <v>26</v>
      </c>
      <c r="B74" s="68" t="s">
        <v>81</v>
      </c>
      <c r="C74" s="50"/>
      <c r="D74" s="51">
        <v>44623</v>
      </c>
      <c r="E74" s="52">
        <v>32211190741</v>
      </c>
      <c r="F74" s="46"/>
      <c r="G74" s="56" t="s">
        <v>103</v>
      </c>
      <c r="H74" s="16">
        <v>44631</v>
      </c>
      <c r="I74" s="16">
        <v>44681</v>
      </c>
      <c r="J74" s="34" t="s">
        <v>46</v>
      </c>
      <c r="K74" s="35"/>
      <c r="L74" s="67">
        <v>1179550.03</v>
      </c>
      <c r="M74" s="122" t="s">
        <v>238</v>
      </c>
    </row>
    <row r="75" spans="1:13" s="22" customFormat="1" ht="48" customHeight="1" x14ac:dyDescent="0.25">
      <c r="A75" s="121">
        <v>27</v>
      </c>
      <c r="B75" s="69"/>
      <c r="C75" s="53"/>
      <c r="D75" s="54"/>
      <c r="E75" s="55"/>
      <c r="F75" s="46"/>
      <c r="G75" s="56" t="s">
        <v>104</v>
      </c>
      <c r="H75" s="16">
        <v>44631</v>
      </c>
      <c r="I75" s="16">
        <v>44681</v>
      </c>
      <c r="J75" s="34" t="s">
        <v>46</v>
      </c>
      <c r="K75" s="35"/>
      <c r="L75" s="67">
        <v>1540611.71</v>
      </c>
      <c r="M75" s="122" t="s">
        <v>238</v>
      </c>
    </row>
    <row r="76" spans="1:13" s="22" customFormat="1" ht="57" customHeight="1" x14ac:dyDescent="0.25">
      <c r="A76" s="121">
        <v>28</v>
      </c>
      <c r="B76" s="43" t="s">
        <v>89</v>
      </c>
      <c r="C76" s="50"/>
      <c r="D76" s="51">
        <v>44602</v>
      </c>
      <c r="E76" s="52">
        <v>32211135622</v>
      </c>
      <c r="F76" s="47"/>
      <c r="G76" s="46" t="s">
        <v>91</v>
      </c>
      <c r="H76" s="16">
        <v>44617</v>
      </c>
      <c r="I76" s="16">
        <v>45077</v>
      </c>
      <c r="J76" s="34" t="s">
        <v>48</v>
      </c>
      <c r="K76" s="35"/>
      <c r="L76" s="44">
        <v>24412.799999999999</v>
      </c>
      <c r="M76" s="122"/>
    </row>
    <row r="77" spans="1:13" s="22" customFormat="1" ht="63" customHeight="1" x14ac:dyDescent="0.25">
      <c r="A77" s="121">
        <v>29</v>
      </c>
      <c r="B77" s="43" t="s">
        <v>90</v>
      </c>
      <c r="C77" s="53"/>
      <c r="D77" s="54"/>
      <c r="E77" s="55"/>
      <c r="F77" s="47"/>
      <c r="G77" s="46" t="s">
        <v>92</v>
      </c>
      <c r="H77" s="16">
        <v>44617</v>
      </c>
      <c r="I77" s="16">
        <v>45077</v>
      </c>
      <c r="J77" s="34" t="s">
        <v>48</v>
      </c>
      <c r="K77" s="35"/>
      <c r="L77" s="44">
        <v>10562326.41</v>
      </c>
      <c r="M77" s="122"/>
    </row>
    <row r="78" spans="1:13" s="22" customFormat="1" ht="68.25" customHeight="1" x14ac:dyDescent="0.25">
      <c r="A78" s="121">
        <v>30</v>
      </c>
      <c r="B78" s="43" t="s">
        <v>100</v>
      </c>
      <c r="C78" s="44"/>
      <c r="D78" s="45">
        <v>44531</v>
      </c>
      <c r="E78" s="46">
        <v>32110889091</v>
      </c>
      <c r="F78" s="46"/>
      <c r="G78" s="46">
        <v>32110889091</v>
      </c>
      <c r="H78" s="16">
        <v>44655</v>
      </c>
      <c r="I78" s="16">
        <v>45169</v>
      </c>
      <c r="J78" s="26" t="s">
        <v>102</v>
      </c>
      <c r="K78" s="27"/>
      <c r="L78" s="44">
        <v>25515240</v>
      </c>
      <c r="M78" s="122"/>
    </row>
    <row r="79" spans="1:13" s="22" customFormat="1" ht="50.25" customHeight="1" x14ac:dyDescent="0.25">
      <c r="A79" s="121">
        <v>31</v>
      </c>
      <c r="B79" s="43" t="s">
        <v>101</v>
      </c>
      <c r="C79" s="44"/>
      <c r="D79" s="45">
        <v>44617</v>
      </c>
      <c r="E79" s="46">
        <v>32211172568</v>
      </c>
      <c r="F79" s="46"/>
      <c r="G79" s="46">
        <v>32211172568</v>
      </c>
      <c r="H79" s="16">
        <v>44655</v>
      </c>
      <c r="I79" s="16">
        <v>45230</v>
      </c>
      <c r="J79" s="26" t="s">
        <v>102</v>
      </c>
      <c r="K79" s="27"/>
      <c r="L79" s="44">
        <v>13863600</v>
      </c>
      <c r="M79" s="122"/>
    </row>
    <row r="80" spans="1:13" s="22" customFormat="1" ht="75" customHeight="1" x14ac:dyDescent="0.25">
      <c r="A80" s="121">
        <v>32</v>
      </c>
      <c r="B80" s="43" t="s">
        <v>107</v>
      </c>
      <c r="C80" s="44"/>
      <c r="D80" s="45">
        <v>44622</v>
      </c>
      <c r="E80" s="46">
        <v>32211188745</v>
      </c>
      <c r="F80" s="46"/>
      <c r="G80" s="46" t="s">
        <v>108</v>
      </c>
      <c r="H80" s="16">
        <v>44621</v>
      </c>
      <c r="I80" s="16">
        <v>45169</v>
      </c>
      <c r="J80" s="26" t="s">
        <v>110</v>
      </c>
      <c r="K80" s="27"/>
      <c r="L80" s="44">
        <v>14645338.039999999</v>
      </c>
      <c r="M80" s="122"/>
    </row>
    <row r="81" spans="1:13" s="22" customFormat="1" ht="75.75" customHeight="1" x14ac:dyDescent="0.25">
      <c r="A81" s="121">
        <v>33</v>
      </c>
      <c r="B81" s="43" t="s">
        <v>111</v>
      </c>
      <c r="C81" s="44"/>
      <c r="D81" s="45">
        <v>44622</v>
      </c>
      <c r="E81" s="46">
        <v>32211188770</v>
      </c>
      <c r="F81" s="46"/>
      <c r="G81" s="46" t="s">
        <v>109</v>
      </c>
      <c r="H81" s="16">
        <v>44621</v>
      </c>
      <c r="I81" s="16">
        <v>45169</v>
      </c>
      <c r="J81" s="26" t="s">
        <v>110</v>
      </c>
      <c r="K81" s="27"/>
      <c r="L81" s="44">
        <v>9768293.1899999995</v>
      </c>
      <c r="M81" s="122"/>
    </row>
    <row r="82" spans="1:13" s="22" customFormat="1" ht="75.75" customHeight="1" x14ac:dyDescent="0.25">
      <c r="A82" s="121">
        <v>34</v>
      </c>
      <c r="B82" s="43" t="s">
        <v>112</v>
      </c>
      <c r="C82" s="44"/>
      <c r="D82" s="45">
        <v>44625</v>
      </c>
      <c r="E82" s="46">
        <v>32211200892</v>
      </c>
      <c r="F82" s="46"/>
      <c r="G82" s="46">
        <v>32211200892</v>
      </c>
      <c r="H82" s="16">
        <v>44655</v>
      </c>
      <c r="I82" s="16">
        <v>45199</v>
      </c>
      <c r="J82" s="26" t="s">
        <v>102</v>
      </c>
      <c r="K82" s="27"/>
      <c r="L82" s="44">
        <v>8566850.4000000004</v>
      </c>
      <c r="M82" s="122"/>
    </row>
    <row r="83" spans="1:13" s="22" customFormat="1" ht="75.75" customHeight="1" x14ac:dyDescent="0.25">
      <c r="A83" s="121">
        <v>35</v>
      </c>
      <c r="B83" s="43" t="s">
        <v>39</v>
      </c>
      <c r="C83" s="44"/>
      <c r="D83" s="45">
        <v>44625</v>
      </c>
      <c r="E83" s="46">
        <v>32211043986</v>
      </c>
      <c r="F83" s="46"/>
      <c r="G83" s="46" t="s">
        <v>117</v>
      </c>
      <c r="H83" s="16">
        <v>44637</v>
      </c>
      <c r="I83" s="16">
        <v>44651</v>
      </c>
      <c r="J83" s="34" t="s">
        <v>46</v>
      </c>
      <c r="K83" s="35"/>
      <c r="L83" s="44">
        <v>1755912.17</v>
      </c>
      <c r="M83" s="122" t="s">
        <v>238</v>
      </c>
    </row>
    <row r="84" spans="1:13" s="22" customFormat="1" ht="78.75" customHeight="1" x14ac:dyDescent="0.25">
      <c r="A84" s="121">
        <v>36</v>
      </c>
      <c r="B84" s="70" t="s">
        <v>131</v>
      </c>
      <c r="C84" s="44"/>
      <c r="D84" s="45">
        <v>44656</v>
      </c>
      <c r="E84" s="46">
        <v>32211286066</v>
      </c>
      <c r="F84" s="47"/>
      <c r="G84" s="46" t="s">
        <v>132</v>
      </c>
      <c r="H84" s="16">
        <v>44656</v>
      </c>
      <c r="I84" s="16">
        <v>45350</v>
      </c>
      <c r="J84" s="34" t="s">
        <v>102</v>
      </c>
      <c r="K84" s="35"/>
      <c r="L84" s="44">
        <v>50192018.799999997</v>
      </c>
      <c r="M84" s="122"/>
    </row>
    <row r="85" spans="1:13" s="22" customFormat="1" ht="57.75" customHeight="1" x14ac:dyDescent="0.25">
      <c r="A85" s="121">
        <v>37</v>
      </c>
      <c r="B85" s="70" t="s">
        <v>140</v>
      </c>
      <c r="C85" s="44"/>
      <c r="D85" s="45">
        <v>44665</v>
      </c>
      <c r="E85" s="46">
        <v>32211314297</v>
      </c>
      <c r="F85" s="47"/>
      <c r="G85" s="46">
        <v>32211314297</v>
      </c>
      <c r="H85" s="16">
        <v>44676</v>
      </c>
      <c r="I85" s="16">
        <v>44742</v>
      </c>
      <c r="J85" s="34" t="s">
        <v>141</v>
      </c>
      <c r="K85" s="35"/>
      <c r="L85" s="44">
        <v>1050000</v>
      </c>
      <c r="M85" s="122" t="s">
        <v>238</v>
      </c>
    </row>
    <row r="86" spans="1:13" s="22" customFormat="1" ht="58.5" customHeight="1" x14ac:dyDescent="0.25">
      <c r="A86" s="121">
        <v>38</v>
      </c>
      <c r="B86" s="43" t="s">
        <v>143</v>
      </c>
      <c r="C86" s="44"/>
      <c r="D86" s="45">
        <v>44651</v>
      </c>
      <c r="E86" s="46">
        <v>32211274554</v>
      </c>
      <c r="F86" s="46"/>
      <c r="G86" s="46">
        <v>32211274554</v>
      </c>
      <c r="H86" s="16">
        <v>44670</v>
      </c>
      <c r="I86" s="16">
        <v>45107</v>
      </c>
      <c r="J86" s="34" t="s">
        <v>142</v>
      </c>
      <c r="K86" s="35"/>
      <c r="L86" s="44">
        <v>1805628</v>
      </c>
      <c r="M86" s="122"/>
    </row>
    <row r="87" spans="1:13" s="22" customFormat="1" ht="51.6" customHeight="1" x14ac:dyDescent="0.25">
      <c r="A87" s="121">
        <v>39</v>
      </c>
      <c r="B87" s="70" t="s">
        <v>144</v>
      </c>
      <c r="C87" s="44"/>
      <c r="D87" s="45">
        <v>44651</v>
      </c>
      <c r="E87" s="46">
        <v>32211274552</v>
      </c>
      <c r="F87" s="47"/>
      <c r="G87" s="46">
        <v>32211274552</v>
      </c>
      <c r="H87" s="16">
        <v>44670</v>
      </c>
      <c r="I87" s="16">
        <v>45169</v>
      </c>
      <c r="J87" s="34" t="s">
        <v>142</v>
      </c>
      <c r="K87" s="35"/>
      <c r="L87" s="44">
        <v>781644</v>
      </c>
      <c r="M87" s="122"/>
    </row>
    <row r="88" spans="1:13" s="22" customFormat="1" ht="60.75" customHeight="1" x14ac:dyDescent="0.25">
      <c r="A88" s="121">
        <v>40</v>
      </c>
      <c r="B88" s="70" t="s">
        <v>145</v>
      </c>
      <c r="C88" s="44"/>
      <c r="D88" s="45">
        <v>44651</v>
      </c>
      <c r="E88" s="46">
        <v>32211274551</v>
      </c>
      <c r="F88" s="47"/>
      <c r="G88" s="46">
        <v>32211274551</v>
      </c>
      <c r="H88" s="16">
        <v>44670</v>
      </c>
      <c r="I88" s="16">
        <v>45138</v>
      </c>
      <c r="J88" s="34" t="s">
        <v>142</v>
      </c>
      <c r="K88" s="35"/>
      <c r="L88" s="44">
        <v>555432</v>
      </c>
      <c r="M88" s="122"/>
    </row>
    <row r="89" spans="1:13" s="22" customFormat="1" ht="57.75" customHeight="1" x14ac:dyDescent="0.25">
      <c r="A89" s="121">
        <v>41</v>
      </c>
      <c r="B89" s="70" t="s">
        <v>147</v>
      </c>
      <c r="C89" s="44"/>
      <c r="D89" s="45">
        <v>44672</v>
      </c>
      <c r="E89" s="46">
        <v>32211333007</v>
      </c>
      <c r="F89" s="47"/>
      <c r="G89" s="46" t="s">
        <v>169</v>
      </c>
      <c r="H89" s="16">
        <v>44711</v>
      </c>
      <c r="I89" s="16">
        <v>45351</v>
      </c>
      <c r="J89" s="34" t="s">
        <v>102</v>
      </c>
      <c r="K89" s="35"/>
      <c r="L89" s="44">
        <v>77865200</v>
      </c>
      <c r="M89" s="122"/>
    </row>
    <row r="90" spans="1:13" s="22" customFormat="1" ht="72.75" customHeight="1" x14ac:dyDescent="0.25">
      <c r="A90" s="121">
        <v>42</v>
      </c>
      <c r="B90" s="43" t="s">
        <v>162</v>
      </c>
      <c r="C90" s="44"/>
      <c r="D90" s="45">
        <v>44698</v>
      </c>
      <c r="E90" s="46">
        <v>32211387839</v>
      </c>
      <c r="F90" s="47"/>
      <c r="G90" s="46" t="s">
        <v>182</v>
      </c>
      <c r="H90" s="16">
        <v>44727</v>
      </c>
      <c r="I90" s="16">
        <v>45275</v>
      </c>
      <c r="J90" s="34" t="s">
        <v>110</v>
      </c>
      <c r="K90" s="35"/>
      <c r="L90" s="44">
        <v>10001098.880000001</v>
      </c>
      <c r="M90" s="122"/>
    </row>
    <row r="91" spans="1:13" s="22" customFormat="1" ht="69" customHeight="1" x14ac:dyDescent="0.25">
      <c r="A91" s="121">
        <v>43</v>
      </c>
      <c r="B91" s="43" t="s">
        <v>315</v>
      </c>
      <c r="C91" s="44"/>
      <c r="D91" s="45">
        <v>44706</v>
      </c>
      <c r="E91" s="46">
        <v>32211414201</v>
      </c>
      <c r="F91" s="47"/>
      <c r="G91" s="46" t="s">
        <v>222</v>
      </c>
      <c r="H91" s="16">
        <v>44719</v>
      </c>
      <c r="I91" s="16">
        <v>44749</v>
      </c>
      <c r="J91" s="34" t="s">
        <v>223</v>
      </c>
      <c r="K91" s="35"/>
      <c r="L91" s="44">
        <v>53140.800000000003</v>
      </c>
      <c r="M91" s="122"/>
    </row>
    <row r="92" spans="1:13" s="22" customFormat="1" ht="63" customHeight="1" x14ac:dyDescent="0.25">
      <c r="A92" s="121">
        <v>44</v>
      </c>
      <c r="B92" s="46" t="s">
        <v>164</v>
      </c>
      <c r="C92" s="14"/>
      <c r="D92" s="16">
        <v>44706</v>
      </c>
      <c r="E92" s="25" t="s">
        <v>165</v>
      </c>
      <c r="F92" s="25"/>
      <c r="G92" s="25" t="s">
        <v>165</v>
      </c>
      <c r="H92" s="16">
        <v>44711</v>
      </c>
      <c r="I92" s="16">
        <v>44773</v>
      </c>
      <c r="J92" s="26" t="s">
        <v>166</v>
      </c>
      <c r="K92" s="27"/>
      <c r="L92" s="14">
        <v>1080000</v>
      </c>
      <c r="M92" s="122" t="s">
        <v>238</v>
      </c>
    </row>
    <row r="93" spans="1:13" s="22" customFormat="1" ht="74.25" customHeight="1" x14ac:dyDescent="0.25">
      <c r="A93" s="121">
        <v>45</v>
      </c>
      <c r="B93" s="71" t="s">
        <v>176</v>
      </c>
      <c r="C93" s="44"/>
      <c r="D93" s="45">
        <v>44721</v>
      </c>
      <c r="E93" s="46">
        <v>32211458403</v>
      </c>
      <c r="F93" s="47"/>
      <c r="G93" s="46">
        <v>32211458403</v>
      </c>
      <c r="H93" s="16">
        <v>44722</v>
      </c>
      <c r="I93" s="16">
        <v>44926</v>
      </c>
      <c r="J93" s="34" t="s">
        <v>142</v>
      </c>
      <c r="K93" s="35"/>
      <c r="L93" s="44">
        <v>3736932</v>
      </c>
      <c r="M93" s="122" t="s">
        <v>240</v>
      </c>
    </row>
    <row r="94" spans="1:13" s="22" customFormat="1" ht="74.25" customHeight="1" x14ac:dyDescent="0.25">
      <c r="A94" s="121">
        <v>46</v>
      </c>
      <c r="B94" s="71" t="s">
        <v>178</v>
      </c>
      <c r="C94" s="44"/>
      <c r="D94" s="45">
        <v>44721</v>
      </c>
      <c r="E94" s="52">
        <v>32211461348</v>
      </c>
      <c r="F94" s="47"/>
      <c r="G94" s="46" t="s">
        <v>180</v>
      </c>
      <c r="H94" s="16">
        <v>44727</v>
      </c>
      <c r="I94" s="16">
        <v>45275</v>
      </c>
      <c r="J94" s="34" t="s">
        <v>110</v>
      </c>
      <c r="K94" s="35"/>
      <c r="L94" s="44">
        <v>24667396.800000001</v>
      </c>
      <c r="M94" s="122"/>
    </row>
    <row r="95" spans="1:13" ht="75" x14ac:dyDescent="0.25">
      <c r="A95" s="121">
        <v>47</v>
      </c>
      <c r="B95" s="71" t="s">
        <v>177</v>
      </c>
      <c r="C95" s="44"/>
      <c r="D95" s="45">
        <v>44721</v>
      </c>
      <c r="E95" s="55"/>
      <c r="F95" s="47"/>
      <c r="G95" s="58" t="s">
        <v>181</v>
      </c>
      <c r="H95" s="16">
        <v>44727</v>
      </c>
      <c r="I95" s="16">
        <v>45275</v>
      </c>
      <c r="J95" s="34" t="s">
        <v>110</v>
      </c>
      <c r="K95" s="35"/>
      <c r="L95" s="44">
        <v>18298953.07</v>
      </c>
      <c r="M95" s="122"/>
    </row>
    <row r="96" spans="1:13" ht="57.75" customHeight="1" x14ac:dyDescent="0.25">
      <c r="A96" s="121">
        <v>48</v>
      </c>
      <c r="B96" s="71" t="s">
        <v>208</v>
      </c>
      <c r="C96" s="44"/>
      <c r="D96" s="45">
        <v>44740</v>
      </c>
      <c r="E96" s="46">
        <v>32211508363</v>
      </c>
      <c r="F96" s="47"/>
      <c r="G96" s="73">
        <v>3221150836</v>
      </c>
      <c r="H96" s="7">
        <v>44755</v>
      </c>
      <c r="I96" s="7">
        <v>44834</v>
      </c>
      <c r="J96" s="34" t="s">
        <v>209</v>
      </c>
      <c r="K96" s="35"/>
      <c r="L96" s="74">
        <v>3000000</v>
      </c>
      <c r="M96" s="125" t="s">
        <v>238</v>
      </c>
    </row>
    <row r="97" spans="1:13" ht="57.75" customHeight="1" x14ac:dyDescent="0.25">
      <c r="A97" s="121">
        <v>49</v>
      </c>
      <c r="B97" s="23" t="s">
        <v>261</v>
      </c>
      <c r="C97" s="44"/>
      <c r="D97" s="45">
        <v>44764</v>
      </c>
      <c r="E97" s="46">
        <v>32211569694</v>
      </c>
      <c r="F97" s="47"/>
      <c r="G97" s="73" t="s">
        <v>262</v>
      </c>
      <c r="H97" s="7">
        <v>44757</v>
      </c>
      <c r="I97" s="7">
        <v>44926</v>
      </c>
      <c r="J97" s="34" t="s">
        <v>263</v>
      </c>
      <c r="K97" s="35"/>
      <c r="L97" s="74">
        <v>316250</v>
      </c>
      <c r="M97" s="125" t="s">
        <v>238</v>
      </c>
    </row>
    <row r="98" spans="1:13" ht="60" customHeight="1" x14ac:dyDescent="0.25">
      <c r="A98" s="121">
        <v>50</v>
      </c>
      <c r="B98" s="71" t="s">
        <v>231</v>
      </c>
      <c r="C98" s="44"/>
      <c r="D98" s="45">
        <v>44781</v>
      </c>
      <c r="E98" s="46">
        <v>32211606079</v>
      </c>
      <c r="F98" s="47"/>
      <c r="G98" s="73">
        <v>32211606079</v>
      </c>
      <c r="H98" s="7">
        <v>44782</v>
      </c>
      <c r="I98" s="7">
        <v>44926</v>
      </c>
      <c r="J98" s="26" t="s">
        <v>260</v>
      </c>
      <c r="K98" s="27"/>
      <c r="L98" s="74">
        <v>2493774.19</v>
      </c>
      <c r="M98" s="126"/>
    </row>
    <row r="99" spans="1:13" ht="72.75" customHeight="1" x14ac:dyDescent="0.25">
      <c r="A99" s="121">
        <v>51</v>
      </c>
      <c r="B99" s="23" t="s">
        <v>264</v>
      </c>
      <c r="C99" s="44"/>
      <c r="D99" s="45" t="s">
        <v>266</v>
      </c>
      <c r="E99" s="46">
        <v>32211658763</v>
      </c>
      <c r="F99" s="47"/>
      <c r="G99" s="73">
        <v>32211658763</v>
      </c>
      <c r="H99" s="7">
        <v>44805</v>
      </c>
      <c r="I99" s="7">
        <v>45016</v>
      </c>
      <c r="J99" s="3" t="s">
        <v>265</v>
      </c>
      <c r="K99" s="5"/>
      <c r="L99" s="74">
        <v>3000000</v>
      </c>
      <c r="M99" s="126"/>
    </row>
    <row r="100" spans="1:13" ht="109.5" customHeight="1" x14ac:dyDescent="0.25">
      <c r="A100" s="121">
        <v>52</v>
      </c>
      <c r="B100" s="71" t="s">
        <v>229</v>
      </c>
      <c r="C100" s="44"/>
      <c r="D100" s="45">
        <v>44805</v>
      </c>
      <c r="E100" s="75" t="s">
        <v>228</v>
      </c>
      <c r="F100" s="47"/>
      <c r="G100" s="73" t="s">
        <v>227</v>
      </c>
      <c r="H100" s="7">
        <v>44805</v>
      </c>
      <c r="I100" s="7">
        <v>45117</v>
      </c>
      <c r="J100" s="34" t="s">
        <v>226</v>
      </c>
      <c r="K100" s="35"/>
      <c r="L100" s="74">
        <v>148700000</v>
      </c>
      <c r="M100" s="126"/>
    </row>
    <row r="101" spans="1:13" ht="30" customHeight="1" x14ac:dyDescent="0.25">
      <c r="A101" s="121">
        <v>53</v>
      </c>
      <c r="B101" s="71" t="s">
        <v>267</v>
      </c>
      <c r="C101" s="44"/>
      <c r="D101" s="45">
        <v>44862</v>
      </c>
      <c r="E101" s="75">
        <v>32211801548</v>
      </c>
      <c r="F101" s="47"/>
      <c r="G101" s="73">
        <v>32211801548</v>
      </c>
      <c r="H101" s="7">
        <v>44873</v>
      </c>
      <c r="I101" s="7">
        <v>45061</v>
      </c>
      <c r="J101" s="34" t="s">
        <v>102</v>
      </c>
      <c r="K101" s="35"/>
      <c r="L101" s="74">
        <v>69241111.959999993</v>
      </c>
      <c r="M101" s="127"/>
    </row>
    <row r="102" spans="1:13" ht="30" customHeight="1" x14ac:dyDescent="0.25">
      <c r="A102" s="121">
        <v>54</v>
      </c>
      <c r="B102" s="23" t="s">
        <v>268</v>
      </c>
      <c r="C102" s="14"/>
      <c r="D102" s="76" t="s">
        <v>269</v>
      </c>
      <c r="E102" s="6" t="s">
        <v>270</v>
      </c>
      <c r="F102" s="77"/>
      <c r="G102" s="6" t="s">
        <v>271</v>
      </c>
      <c r="H102" s="7">
        <v>44835</v>
      </c>
      <c r="I102" s="7">
        <v>45169</v>
      </c>
      <c r="J102" s="3" t="s">
        <v>272</v>
      </c>
      <c r="K102" s="4"/>
      <c r="L102" s="36">
        <v>4577430</v>
      </c>
      <c r="M102" s="128"/>
    </row>
    <row r="103" spans="1:13" ht="30" customHeight="1" x14ac:dyDescent="0.25">
      <c r="A103" s="121">
        <v>55</v>
      </c>
      <c r="B103" s="23" t="s">
        <v>273</v>
      </c>
      <c r="C103" s="14"/>
      <c r="D103" s="76" t="s">
        <v>274</v>
      </c>
      <c r="E103" s="6" t="s">
        <v>275</v>
      </c>
      <c r="F103" s="77"/>
      <c r="G103" s="77" t="s">
        <v>276</v>
      </c>
      <c r="H103" s="7">
        <v>44841</v>
      </c>
      <c r="I103" s="7">
        <v>44926</v>
      </c>
      <c r="J103" s="3" t="s">
        <v>277</v>
      </c>
      <c r="K103" s="4"/>
      <c r="L103" s="36">
        <v>151566.75</v>
      </c>
      <c r="M103" s="129" t="s">
        <v>238</v>
      </c>
    </row>
    <row r="104" spans="1:13" ht="30" customHeight="1" x14ac:dyDescent="0.25">
      <c r="A104" s="121">
        <v>56</v>
      </c>
      <c r="B104" s="23" t="s">
        <v>278</v>
      </c>
      <c r="C104" s="14"/>
      <c r="D104" s="76" t="s">
        <v>243</v>
      </c>
      <c r="E104" s="6" t="s">
        <v>244</v>
      </c>
      <c r="F104" s="77"/>
      <c r="G104" s="6" t="s">
        <v>279</v>
      </c>
      <c r="H104" s="7">
        <v>44853</v>
      </c>
      <c r="I104" s="7">
        <v>44926</v>
      </c>
      <c r="J104" s="3" t="s">
        <v>281</v>
      </c>
      <c r="K104" s="4"/>
      <c r="L104" s="36">
        <v>249733</v>
      </c>
      <c r="M104" s="129" t="s">
        <v>238</v>
      </c>
    </row>
    <row r="105" spans="1:13" ht="30" customHeight="1" x14ac:dyDescent="0.25">
      <c r="A105" s="121">
        <v>57</v>
      </c>
      <c r="B105" s="23" t="s">
        <v>282</v>
      </c>
      <c r="C105" s="14"/>
      <c r="D105" s="76" t="s">
        <v>280</v>
      </c>
      <c r="E105" s="6" t="s">
        <v>283</v>
      </c>
      <c r="F105" s="77"/>
      <c r="G105" s="77" t="s">
        <v>284</v>
      </c>
      <c r="H105" s="7">
        <v>44854</v>
      </c>
      <c r="I105" s="7">
        <v>45199</v>
      </c>
      <c r="J105" s="3" t="s">
        <v>285</v>
      </c>
      <c r="K105" s="4"/>
      <c r="L105" s="36">
        <v>34302.949999999997</v>
      </c>
      <c r="M105" s="128"/>
    </row>
    <row r="106" spans="1:13" ht="30" customHeight="1" x14ac:dyDescent="0.25">
      <c r="A106" s="121">
        <v>58</v>
      </c>
      <c r="B106" s="23" t="s">
        <v>286</v>
      </c>
      <c r="C106" s="14"/>
      <c r="D106" s="76" t="s">
        <v>287</v>
      </c>
      <c r="E106" s="6" t="s">
        <v>288</v>
      </c>
      <c r="F106" s="6"/>
      <c r="G106" s="6" t="s">
        <v>289</v>
      </c>
      <c r="H106" s="7">
        <v>44859</v>
      </c>
      <c r="I106" s="7">
        <v>45046</v>
      </c>
      <c r="J106" s="34" t="s">
        <v>60</v>
      </c>
      <c r="K106" s="78"/>
      <c r="L106" s="36">
        <v>339505.2</v>
      </c>
      <c r="M106" s="128"/>
    </row>
    <row r="107" spans="1:13" ht="30" customHeight="1" x14ac:dyDescent="0.25">
      <c r="A107" s="121">
        <v>59</v>
      </c>
      <c r="B107" s="23" t="s">
        <v>290</v>
      </c>
      <c r="C107" s="14"/>
      <c r="D107" s="76" t="s">
        <v>291</v>
      </c>
      <c r="E107" s="6" t="s">
        <v>292</v>
      </c>
      <c r="F107" s="77"/>
      <c r="G107" s="77" t="s">
        <v>293</v>
      </c>
      <c r="H107" s="7">
        <v>44866</v>
      </c>
      <c r="I107" s="7">
        <v>45107</v>
      </c>
      <c r="J107" s="3" t="s">
        <v>294</v>
      </c>
      <c r="K107" s="4"/>
      <c r="L107" s="36">
        <v>8000000</v>
      </c>
      <c r="M107" s="128"/>
    </row>
    <row r="108" spans="1:13" ht="30" customHeight="1" thickBot="1" x14ac:dyDescent="0.3">
      <c r="A108" s="130">
        <v>60</v>
      </c>
      <c r="B108" s="131" t="s">
        <v>295</v>
      </c>
      <c r="C108" s="132"/>
      <c r="D108" s="133" t="s">
        <v>291</v>
      </c>
      <c r="E108" s="109" t="s">
        <v>296</v>
      </c>
      <c r="F108" s="134"/>
      <c r="G108" s="134" t="s">
        <v>297</v>
      </c>
      <c r="H108" s="110">
        <v>44866</v>
      </c>
      <c r="I108" s="110">
        <v>45107</v>
      </c>
      <c r="J108" s="135" t="s">
        <v>294</v>
      </c>
      <c r="K108" s="136"/>
      <c r="L108" s="137">
        <v>1700000</v>
      </c>
      <c r="M108" s="138"/>
    </row>
    <row r="109" spans="1:13" ht="30" customHeight="1" x14ac:dyDescent="0.25">
      <c r="A109" s="72"/>
      <c r="B109" s="72"/>
      <c r="C109" s="72"/>
      <c r="D109" s="72"/>
      <c r="E109" s="72"/>
      <c r="F109" s="72"/>
      <c r="G109" s="72"/>
      <c r="H109" s="72"/>
      <c r="I109" s="72"/>
      <c r="J109" s="72"/>
      <c r="K109" s="72"/>
      <c r="L109" s="72"/>
      <c r="M109" s="72"/>
    </row>
    <row r="110" spans="1:13" ht="30" customHeight="1" x14ac:dyDescent="0.25">
      <c r="A110" s="72"/>
      <c r="B110" s="72"/>
      <c r="C110" s="72"/>
      <c r="D110" s="72"/>
      <c r="E110" s="72"/>
      <c r="F110" s="72"/>
      <c r="G110" s="72"/>
      <c r="H110" s="72"/>
      <c r="I110" s="72"/>
      <c r="J110" s="72"/>
      <c r="K110" s="72"/>
      <c r="L110" s="72"/>
      <c r="M110" s="72"/>
    </row>
    <row r="111" spans="1:13" ht="30" customHeight="1" x14ac:dyDescent="0.25">
      <c r="A111" s="72"/>
      <c r="B111" s="72"/>
      <c r="C111" s="72"/>
      <c r="D111" s="72"/>
      <c r="E111" s="72"/>
      <c r="F111" s="72"/>
      <c r="G111" s="72"/>
      <c r="H111" s="72"/>
      <c r="I111" s="72"/>
      <c r="J111" s="72"/>
      <c r="K111" s="72"/>
      <c r="L111" s="72"/>
      <c r="M111" s="72"/>
    </row>
    <row r="112" spans="1:13" ht="30" customHeight="1" x14ac:dyDescent="0.25">
      <c r="A112" s="72"/>
      <c r="B112" s="72"/>
      <c r="C112" s="72"/>
      <c r="D112" s="72"/>
      <c r="E112" s="72"/>
      <c r="F112" s="72"/>
      <c r="G112" s="72"/>
      <c r="H112" s="72"/>
      <c r="I112" s="72"/>
      <c r="J112" s="72"/>
      <c r="K112" s="72"/>
      <c r="L112" s="72"/>
      <c r="M112" s="72"/>
    </row>
    <row r="113" s="72" customFormat="1" ht="30" customHeight="1" x14ac:dyDescent="0.25"/>
    <row r="114" s="72" customFormat="1" ht="30" customHeight="1" x14ac:dyDescent="0.25"/>
    <row r="115" s="72" customFormat="1" ht="30" customHeight="1" x14ac:dyDescent="0.25"/>
    <row r="116" s="72" customFormat="1" ht="30" customHeight="1" x14ac:dyDescent="0.25"/>
    <row r="117" s="72" customFormat="1" ht="30" customHeight="1" x14ac:dyDescent="0.25"/>
    <row r="118" s="72" customFormat="1" ht="30" customHeight="1" x14ac:dyDescent="0.25"/>
    <row r="119" s="72" customFormat="1" ht="30" customHeight="1" x14ac:dyDescent="0.25"/>
    <row r="120" s="72" customFormat="1" ht="30" customHeight="1" x14ac:dyDescent="0.25"/>
    <row r="121" s="72" customFormat="1" ht="30" customHeight="1" x14ac:dyDescent="0.25"/>
    <row r="122" s="72" customFormat="1" ht="30" customHeight="1" x14ac:dyDescent="0.25"/>
    <row r="123" s="72" customFormat="1" ht="30" customHeight="1" x14ac:dyDescent="0.25"/>
    <row r="124" s="72" customFormat="1" ht="30" customHeight="1" x14ac:dyDescent="0.25"/>
    <row r="125" s="72" customFormat="1" ht="30" customHeight="1" x14ac:dyDescent="0.25"/>
    <row r="126" s="72" customFormat="1" ht="30" customHeight="1" x14ac:dyDescent="0.25"/>
    <row r="127" s="72" customFormat="1" ht="30" customHeight="1" x14ac:dyDescent="0.25"/>
    <row r="128" s="72" customFormat="1" ht="30" customHeight="1" x14ac:dyDescent="0.25"/>
    <row r="129" s="72" customFormat="1" ht="30" customHeight="1" x14ac:dyDescent="0.25"/>
    <row r="130" s="72" customFormat="1" ht="30" customHeight="1" x14ac:dyDescent="0.25"/>
  </sheetData>
  <mergeCells count="133">
    <mergeCell ref="A4:A5"/>
    <mergeCell ref="L1:M1"/>
    <mergeCell ref="J6:K6"/>
    <mergeCell ref="D7:K7"/>
    <mergeCell ref="J12:K12"/>
    <mergeCell ref="J41:K41"/>
    <mergeCell ref="J50:K50"/>
    <mergeCell ref="J53:K53"/>
    <mergeCell ref="C59:C60"/>
    <mergeCell ref="E59:E60"/>
    <mergeCell ref="C76:C77"/>
    <mergeCell ref="E76:E77"/>
    <mergeCell ref="E66:E67"/>
    <mergeCell ref="C66:C67"/>
    <mergeCell ref="C68:C69"/>
    <mergeCell ref="E68:E69"/>
    <mergeCell ref="C74:C75"/>
    <mergeCell ref="E74:E75"/>
    <mergeCell ref="J43:K43"/>
    <mergeCell ref="J42:K42"/>
    <mergeCell ref="J44:K44"/>
    <mergeCell ref="J52:K52"/>
    <mergeCell ref="J54:K54"/>
    <mergeCell ref="J56:K56"/>
    <mergeCell ref="J47:K47"/>
    <mergeCell ref="J69:K69"/>
    <mergeCell ref="B2:M2"/>
    <mergeCell ref="B3:M3"/>
    <mergeCell ref="B4:B5"/>
    <mergeCell ref="C4:C5"/>
    <mergeCell ref="D4:D5"/>
    <mergeCell ref="E4:E5"/>
    <mergeCell ref="L4:L5"/>
    <mergeCell ref="J5:K5"/>
    <mergeCell ref="G4:K4"/>
    <mergeCell ref="M4:M5"/>
    <mergeCell ref="F4:F5"/>
    <mergeCell ref="D10:K10"/>
    <mergeCell ref="J30:K30"/>
    <mergeCell ref="D26:K26"/>
    <mergeCell ref="J38:K38"/>
    <mergeCell ref="J39:K39"/>
    <mergeCell ref="J40:K40"/>
    <mergeCell ref="J14:K14"/>
    <mergeCell ref="J17:K17"/>
    <mergeCell ref="J24:K24"/>
    <mergeCell ref="J35:K35"/>
    <mergeCell ref="J36:K36"/>
    <mergeCell ref="J16:K16"/>
    <mergeCell ref="J31:K31"/>
    <mergeCell ref="J33:K33"/>
    <mergeCell ref="J34:K34"/>
    <mergeCell ref="J21:K21"/>
    <mergeCell ref="J32:K32"/>
    <mergeCell ref="J22:K22"/>
    <mergeCell ref="J11:K11"/>
    <mergeCell ref="J15:K15"/>
    <mergeCell ref="J13:K13"/>
    <mergeCell ref="J88:K88"/>
    <mergeCell ref="J89:K89"/>
    <mergeCell ref="J92:K92"/>
    <mergeCell ref="J86:K86"/>
    <mergeCell ref="J84:K84"/>
    <mergeCell ref="J64:K64"/>
    <mergeCell ref="J76:K76"/>
    <mergeCell ref="J83:K83"/>
    <mergeCell ref="J23:K23"/>
    <mergeCell ref="J68:K68"/>
    <mergeCell ref="J59:K59"/>
    <mergeCell ref="J67:K67"/>
    <mergeCell ref="J90:K90"/>
    <mergeCell ref="D48:K48"/>
    <mergeCell ref="J37:K37"/>
    <mergeCell ref="J19:K19"/>
    <mergeCell ref="J20:K20"/>
    <mergeCell ref="J70:K70"/>
    <mergeCell ref="J72:K72"/>
    <mergeCell ref="J18:K18"/>
    <mergeCell ref="B74:B75"/>
    <mergeCell ref="E94:E95"/>
    <mergeCell ref="J94:K94"/>
    <mergeCell ref="J95:K95"/>
    <mergeCell ref="J98:K98"/>
    <mergeCell ref="J61:K61"/>
    <mergeCell ref="J62:K62"/>
    <mergeCell ref="J63:K63"/>
    <mergeCell ref="J87:K87"/>
    <mergeCell ref="J91:K91"/>
    <mergeCell ref="J85:K85"/>
    <mergeCell ref="J77:K77"/>
    <mergeCell ref="D76:D77"/>
    <mergeCell ref="D74:D75"/>
    <mergeCell ref="J93:K93"/>
    <mergeCell ref="J74:K74"/>
    <mergeCell ref="J81:K81"/>
    <mergeCell ref="J73:K73"/>
    <mergeCell ref="J79:K79"/>
    <mergeCell ref="J80:K80"/>
    <mergeCell ref="J102:K102"/>
    <mergeCell ref="J49:K49"/>
    <mergeCell ref="J51:K51"/>
    <mergeCell ref="J60:K60"/>
    <mergeCell ref="J100:K100"/>
    <mergeCell ref="J55:K55"/>
    <mergeCell ref="J57:K57"/>
    <mergeCell ref="J58:K58"/>
    <mergeCell ref="J71:K71"/>
    <mergeCell ref="J65:K65"/>
    <mergeCell ref="J66:K66"/>
    <mergeCell ref="J103:K103"/>
    <mergeCell ref="J104:K104"/>
    <mergeCell ref="J105:K105"/>
    <mergeCell ref="J106:K106"/>
    <mergeCell ref="J107:K107"/>
    <mergeCell ref="J108:K108"/>
    <mergeCell ref="C8:K8"/>
    <mergeCell ref="J9:K9"/>
    <mergeCell ref="J25:K25"/>
    <mergeCell ref="J46:K46"/>
    <mergeCell ref="J97:K97"/>
    <mergeCell ref="J99:K99"/>
    <mergeCell ref="J101:K101"/>
    <mergeCell ref="J45:K45"/>
    <mergeCell ref="J27:K27"/>
    <mergeCell ref="D66:D67"/>
    <mergeCell ref="D68:D69"/>
    <mergeCell ref="J28:K28"/>
    <mergeCell ref="J29:K29"/>
    <mergeCell ref="D59:D60"/>
    <mergeCell ref="J96:K96"/>
    <mergeCell ref="J82:K82"/>
    <mergeCell ref="J75:K75"/>
    <mergeCell ref="J78:K78"/>
  </mergeCells>
  <hyperlinks>
    <hyperlink ref="E31" r:id="rId1" display="http://zakupki.gov.ru/223/purchase/public/purchase/info/common-info.html?regNumber=32211337475" xr:uid="{C3719909-6FEC-4F1C-BF0B-7D0A5CE86622}"/>
  </hyperlinks>
  <pageMargins left="0.59055118110236227" right="0.59055118110236227" top="0.59055118110236227" bottom="0.59055118110236227" header="0" footer="0"/>
  <pageSetup paperSize="9" scale="4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Сведения по закупкам 223ФЗ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office519 office519</cp:lastModifiedBy>
  <cp:lastPrinted>2023-04-17T06:15:33Z</cp:lastPrinted>
  <dcterms:created xsi:type="dcterms:W3CDTF">2014-09-18T11:14:13Z</dcterms:created>
  <dcterms:modified xsi:type="dcterms:W3CDTF">2023-04-17T07:09:18Z</dcterms:modified>
</cp:coreProperties>
</file>