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0" windowWidth="20250" windowHeight="11355"/>
  </bookViews>
  <sheets>
    <sheet name="Приложение 5" sheetId="14" r:id="rId1"/>
  </sheets>
  <calcPr calcId="145621"/>
</workbook>
</file>

<file path=xl/calcChain.xml><?xml version="1.0" encoding="utf-8"?>
<calcChain xmlns="http://schemas.openxmlformats.org/spreadsheetml/2006/main">
  <c r="D14" i="14" l="1"/>
  <c r="C14" i="14"/>
  <c r="I10" i="14" l="1"/>
  <c r="G10" i="14"/>
  <c r="E12" i="14"/>
  <c r="E10" i="14"/>
  <c r="C16" i="14" l="1"/>
  <c r="B16" i="14"/>
  <c r="C12" i="14"/>
  <c r="B12" i="14"/>
  <c r="C10" i="14"/>
  <c r="B10" i="14"/>
  <c r="D16" i="14" l="1"/>
  <c r="D12" i="14"/>
  <c r="D10" i="14"/>
  <c r="M16" i="14" l="1"/>
  <c r="L16" i="14"/>
  <c r="K16" i="14"/>
  <c r="J16" i="14"/>
  <c r="I16" i="14"/>
  <c r="H16" i="14"/>
  <c r="G16" i="14"/>
  <c r="F16" i="14"/>
  <c r="E16" i="14"/>
  <c r="M13" i="14"/>
  <c r="M14" i="14" s="1"/>
  <c r="L13" i="14"/>
  <c r="L14" i="14" s="1"/>
  <c r="K13" i="14"/>
  <c r="K14" i="14" s="1"/>
  <c r="J13" i="14"/>
  <c r="J14" i="14" s="1"/>
  <c r="I13" i="14"/>
  <c r="I14" i="14" s="1"/>
  <c r="H13" i="14"/>
  <c r="H14" i="14" s="1"/>
  <c r="G13" i="14"/>
  <c r="G14" i="14" s="1"/>
  <c r="F13" i="14"/>
  <c r="F14" i="14" s="1"/>
  <c r="E13" i="14"/>
  <c r="E14" i="14" s="1"/>
  <c r="D13" i="14"/>
  <c r="C13" i="14"/>
  <c r="B13" i="14"/>
  <c r="B14" i="14" s="1"/>
  <c r="M12" i="14"/>
  <c r="L12" i="14"/>
  <c r="K12" i="14"/>
  <c r="J12" i="14"/>
  <c r="I12" i="14"/>
  <c r="H12" i="14"/>
  <c r="G12" i="14"/>
  <c r="F12" i="14"/>
  <c r="M10" i="14"/>
  <c r="L10" i="14"/>
  <c r="K10" i="14"/>
  <c r="J10" i="14"/>
  <c r="H10" i="14"/>
  <c r="F10" i="14"/>
</calcChain>
</file>

<file path=xl/sharedStrings.xml><?xml version="1.0" encoding="utf-8"?>
<sst xmlns="http://schemas.openxmlformats.org/spreadsheetml/2006/main" count="28" uniqueCount="25">
  <si>
    <t>Показатель</t>
  </si>
  <si>
    <t>2023 год</t>
  </si>
  <si>
    <t>2024 год</t>
  </si>
  <si>
    <t>2025 год</t>
  </si>
  <si>
    <t>2026 год</t>
  </si>
  <si>
    <t>2027 год</t>
  </si>
  <si>
    <t xml:space="preserve">Доходы, всего                 </t>
  </si>
  <si>
    <t xml:space="preserve">в % к ВРП                     </t>
  </si>
  <si>
    <t xml:space="preserve">Расходы                       </t>
  </si>
  <si>
    <t xml:space="preserve">Дефицит/профицит              </t>
  </si>
  <si>
    <t xml:space="preserve">млрд. руб. </t>
  </si>
  <si>
    <t>2028 год</t>
  </si>
  <si>
    <t>Государственный и муниципальный долг</t>
  </si>
  <si>
    <t>Приложение 5</t>
  </si>
  <si>
    <t>вариант 2 (базовый)</t>
  </si>
  <si>
    <t>к Бюджетному прогнозу</t>
  </si>
  <si>
    <t>таблица 2</t>
  </si>
  <si>
    <t>ВРП - справочно (скрыть)</t>
  </si>
  <si>
    <t>2029 год</t>
  </si>
  <si>
    <t>2030 год</t>
  </si>
  <si>
    <t>2031 год</t>
  </si>
  <si>
    <t>2032 год</t>
  </si>
  <si>
    <t>2033 год</t>
  </si>
  <si>
    <t>2034 год</t>
  </si>
  <si>
    <t>Прогноз основных характеристик консолидированного бюджета Ленинградской области на период до 2034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</si>
</sst>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6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3" fillId="0" borderId="0" xfId="0" applyFont="1"/>
    <xf numFmtId="0" fontId="2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2" fillId="0" borderId="0" xfId="0" applyFont="1"/>
    <xf numFmtId="0" fontId="2" fillId="2" borderId="0" xfId="0" applyFont="1" applyFill="1" applyAlignment="1">
      <alignment horizontal="center" vertical="center"/>
    </xf>
    <xf numFmtId="165" fontId="0" fillId="0" borderId="0" xfId="0" applyNumberFormat="1"/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"/>
  <sheetViews>
    <sheetView tabSelected="1" workbookViewId="0">
      <selection activeCell="D15" sqref="D15"/>
    </sheetView>
  </sheetViews>
  <sheetFormatPr defaultRowHeight="15" x14ac:dyDescent="0.25"/>
  <cols>
    <col min="1" max="1" width="21.28515625" customWidth="1"/>
    <col min="2" max="13" width="10" customWidth="1"/>
    <col min="14" max="14" width="11.28515625" bestFit="1" customWidth="1"/>
  </cols>
  <sheetData>
    <row r="1" spans="1:13" x14ac:dyDescent="0.25">
      <c r="M1" s="3" t="s">
        <v>13</v>
      </c>
    </row>
    <row r="2" spans="1:13" x14ac:dyDescent="0.25">
      <c r="M2" s="3" t="s">
        <v>15</v>
      </c>
    </row>
    <row r="3" spans="1:13" x14ac:dyDescent="0.25">
      <c r="M3" s="3" t="s">
        <v>16</v>
      </c>
    </row>
    <row r="4" spans="1:13" x14ac:dyDescent="0.25">
      <c r="M4" s="3"/>
    </row>
    <row r="5" spans="1:13" ht="39.75" customHeight="1" x14ac:dyDescent="0.25">
      <c r="A5" s="16" t="s">
        <v>24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ht="20.25" x14ac:dyDescent="0.25">
      <c r="A6" s="16" t="s">
        <v>14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ht="19.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M7" s="3" t="s">
        <v>10</v>
      </c>
    </row>
    <row r="8" spans="1:13" x14ac:dyDescent="0.25">
      <c r="A8" s="1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11</v>
      </c>
      <c r="H8" s="2" t="s">
        <v>18</v>
      </c>
      <c r="I8" s="2" t="s">
        <v>19</v>
      </c>
      <c r="J8" s="2" t="s">
        <v>20</v>
      </c>
      <c r="K8" s="2" t="s">
        <v>21</v>
      </c>
      <c r="L8" s="2" t="s">
        <v>22</v>
      </c>
      <c r="M8" s="2" t="s">
        <v>23</v>
      </c>
    </row>
    <row r="9" spans="1:13" s="5" customFormat="1" x14ac:dyDescent="0.25">
      <c r="A9" s="6" t="s">
        <v>6</v>
      </c>
      <c r="B9" s="11">
        <v>214</v>
      </c>
      <c r="C9" s="11">
        <v>222.7</v>
      </c>
      <c r="D9" s="11">
        <v>228.1</v>
      </c>
      <c r="E9" s="11">
        <v>241.2</v>
      </c>
      <c r="F9" s="11">
        <v>255.4</v>
      </c>
      <c r="G9" s="12">
        <v>270</v>
      </c>
      <c r="H9" s="12">
        <v>286.89999999999998</v>
      </c>
      <c r="I9" s="12">
        <v>304.5</v>
      </c>
      <c r="J9" s="12">
        <v>322.89999999999998</v>
      </c>
      <c r="K9" s="12">
        <v>342.5</v>
      </c>
      <c r="L9" s="12">
        <v>363.6</v>
      </c>
      <c r="M9" s="12">
        <v>385.3</v>
      </c>
    </row>
    <row r="10" spans="1:13" s="5" customFormat="1" x14ac:dyDescent="0.25">
      <c r="A10" s="6" t="s">
        <v>7</v>
      </c>
      <c r="B10" s="11">
        <f t="shared" ref="B10:C10" si="0">B9/B18*100</f>
        <v>13.783331186397014</v>
      </c>
      <c r="C10" s="11">
        <f t="shared" si="0"/>
        <v>13.416470871739261</v>
      </c>
      <c r="D10" s="11">
        <f>D9/D18*100</f>
        <v>12.903043330693517</v>
      </c>
      <c r="E10" s="11">
        <f>E9/E18*100</f>
        <v>13.180327868852459</v>
      </c>
      <c r="F10" s="11">
        <f t="shared" ref="F10:M10" si="1">F9/F18*100</f>
        <v>12.990844354018311</v>
      </c>
      <c r="G10" s="11">
        <f>G9/G18*100</f>
        <v>12.87001287001287</v>
      </c>
      <c r="H10" s="11">
        <f t="shared" si="1"/>
        <v>12.815473265734578</v>
      </c>
      <c r="I10" s="11">
        <f>I9/I18*100</f>
        <v>12.685385769038493</v>
      </c>
      <c r="J10" s="11">
        <f t="shared" si="1"/>
        <v>12.557361748463872</v>
      </c>
      <c r="K10" s="11">
        <f t="shared" si="1"/>
        <v>12.40986992282329</v>
      </c>
      <c r="L10" s="11">
        <f t="shared" si="1"/>
        <v>12.239539502474166</v>
      </c>
      <c r="M10" s="11">
        <f t="shared" si="1"/>
        <v>12.095812142901991</v>
      </c>
    </row>
    <row r="11" spans="1:13" s="5" customFormat="1" x14ac:dyDescent="0.25">
      <c r="A11" s="6" t="s">
        <v>8</v>
      </c>
      <c r="B11" s="12">
        <v>227.6</v>
      </c>
      <c r="C11" s="12">
        <v>225.8</v>
      </c>
      <c r="D11" s="11">
        <v>229.4</v>
      </c>
      <c r="E11" s="11">
        <v>242.7</v>
      </c>
      <c r="F11" s="11">
        <v>255.8</v>
      </c>
      <c r="G11" s="11">
        <v>270.60000000000002</v>
      </c>
      <c r="H11" s="11">
        <v>288</v>
      </c>
      <c r="I11" s="11">
        <v>305.60000000000002</v>
      </c>
      <c r="J11" s="11">
        <v>324.10000000000002</v>
      </c>
      <c r="K11" s="11">
        <v>344</v>
      </c>
      <c r="L11" s="11">
        <v>365.4</v>
      </c>
      <c r="M11" s="12">
        <v>386.8</v>
      </c>
    </row>
    <row r="12" spans="1:13" s="5" customFormat="1" x14ac:dyDescent="0.25">
      <c r="A12" s="6" t="s">
        <v>7</v>
      </c>
      <c r="B12" s="11">
        <f t="shared" ref="B12:C12" si="2">B11/B18*100</f>
        <v>14.659281205719438</v>
      </c>
      <c r="C12" s="11">
        <f t="shared" si="2"/>
        <v>13.603229110187359</v>
      </c>
      <c r="D12" s="11">
        <f>D11/D18*100</f>
        <v>12.976581061206019</v>
      </c>
      <c r="E12" s="11">
        <f>E11/E18*100</f>
        <v>13.262295081967213</v>
      </c>
      <c r="F12" s="11">
        <f t="shared" ref="F12:M12" si="3">F11/F18*100</f>
        <v>13.01119023397762</v>
      </c>
      <c r="G12" s="11">
        <f t="shared" si="3"/>
        <v>12.8986128986129</v>
      </c>
      <c r="H12" s="11">
        <f t="shared" si="3"/>
        <v>12.864608924822443</v>
      </c>
      <c r="I12" s="11">
        <f t="shared" si="3"/>
        <v>12.731211464755873</v>
      </c>
      <c r="J12" s="11">
        <f t="shared" si="3"/>
        <v>12.604028933654817</v>
      </c>
      <c r="K12" s="11">
        <f t="shared" si="3"/>
        <v>12.464219718105728</v>
      </c>
      <c r="L12" s="11">
        <f t="shared" si="3"/>
        <v>12.300131282189383</v>
      </c>
      <c r="M12" s="11">
        <f t="shared" si="3"/>
        <v>12.142901990330884</v>
      </c>
    </row>
    <row r="13" spans="1:13" s="5" customFormat="1" x14ac:dyDescent="0.25">
      <c r="A13" s="6" t="s">
        <v>9</v>
      </c>
      <c r="B13" s="11">
        <f>B9-B11</f>
        <v>-13.599999999999994</v>
      </c>
      <c r="C13" s="11">
        <f>C9-C11</f>
        <v>-3.1000000000000227</v>
      </c>
      <c r="D13" s="11">
        <f t="shared" ref="D13:M13" si="4">D9-D11</f>
        <v>-1.3000000000000114</v>
      </c>
      <c r="E13" s="11">
        <f t="shared" si="4"/>
        <v>-1.5</v>
      </c>
      <c r="F13" s="11">
        <f t="shared" si="4"/>
        <v>-0.40000000000000568</v>
      </c>
      <c r="G13" s="11">
        <f t="shared" si="4"/>
        <v>-0.60000000000002274</v>
      </c>
      <c r="H13" s="11">
        <f t="shared" si="4"/>
        <v>-1.1000000000000227</v>
      </c>
      <c r="I13" s="11">
        <f t="shared" si="4"/>
        <v>-1.1000000000000227</v>
      </c>
      <c r="J13" s="11">
        <f t="shared" si="4"/>
        <v>-1.2000000000000455</v>
      </c>
      <c r="K13" s="11">
        <f t="shared" si="4"/>
        <v>-1.5</v>
      </c>
      <c r="L13" s="11">
        <f t="shared" si="4"/>
        <v>-1.7999999999999545</v>
      </c>
      <c r="M13" s="11">
        <f t="shared" si="4"/>
        <v>-1.5</v>
      </c>
    </row>
    <row r="14" spans="1:13" s="5" customFormat="1" x14ac:dyDescent="0.25">
      <c r="A14" s="6" t="s">
        <v>7</v>
      </c>
      <c r="B14" s="11">
        <f>-B13/B18*100</f>
        <v>0.87595001932242667</v>
      </c>
      <c r="C14" s="11">
        <f>-C13/C18*100</f>
        <v>0.18675823844810066</v>
      </c>
      <c r="D14" s="11">
        <f>-D13/D18*100</f>
        <v>7.3537730512502064E-2</v>
      </c>
      <c r="E14" s="11">
        <f t="shared" ref="E14:M14" si="5">-E13/E18*100</f>
        <v>8.1967213114754092E-2</v>
      </c>
      <c r="F14" s="13">
        <f t="shared" si="5"/>
        <v>2.0345879959308529E-2</v>
      </c>
      <c r="G14" s="13">
        <f t="shared" si="5"/>
        <v>2.8600028600029682E-2</v>
      </c>
      <c r="H14" s="13">
        <f t="shared" si="5"/>
        <v>4.9135659087864512E-2</v>
      </c>
      <c r="I14" s="13">
        <f t="shared" si="5"/>
        <v>4.5825695717381383E-2</v>
      </c>
      <c r="J14" s="13">
        <f t="shared" si="5"/>
        <v>4.6667185190948333E-2</v>
      </c>
      <c r="K14" s="13">
        <f t="shared" si="5"/>
        <v>5.4349795282437767E-2</v>
      </c>
      <c r="L14" s="13">
        <f t="shared" si="5"/>
        <v>6.0591779715217106E-2</v>
      </c>
      <c r="M14" s="13">
        <f t="shared" si="5"/>
        <v>4.7089847428894327E-2</v>
      </c>
    </row>
    <row r="15" spans="1:13" s="5" customFormat="1" ht="30" x14ac:dyDescent="0.25">
      <c r="A15" s="6" t="s">
        <v>12</v>
      </c>
      <c r="B15" s="11">
        <v>22.1</v>
      </c>
      <c r="C15" s="11">
        <v>24.2</v>
      </c>
      <c r="D15" s="11">
        <v>24.8</v>
      </c>
      <c r="E15" s="11">
        <v>25.2</v>
      </c>
      <c r="F15" s="11">
        <v>24.6</v>
      </c>
      <c r="G15" s="12">
        <v>24.2</v>
      </c>
      <c r="H15" s="12">
        <v>24.3</v>
      </c>
      <c r="I15" s="12">
        <v>24.4</v>
      </c>
      <c r="J15" s="12">
        <v>24.6</v>
      </c>
      <c r="K15" s="12">
        <v>25.1</v>
      </c>
      <c r="L15" s="12">
        <v>25.9</v>
      </c>
      <c r="M15" s="14">
        <v>26.4</v>
      </c>
    </row>
    <row r="16" spans="1:13" s="5" customFormat="1" x14ac:dyDescent="0.25">
      <c r="A16" s="6" t="s">
        <v>7</v>
      </c>
      <c r="B16" s="11">
        <f t="shared" ref="B16:C16" si="6">B15/B18*100</f>
        <v>1.4234187813989438</v>
      </c>
      <c r="C16" s="11">
        <f t="shared" si="6"/>
        <v>1.4579191517561298</v>
      </c>
      <c r="D16" s="11">
        <f>D15/D18*100</f>
        <v>1.4028736282384886</v>
      </c>
      <c r="E16" s="11">
        <f>E15/E18*100</f>
        <v>1.3770491803278688</v>
      </c>
      <c r="F16" s="11">
        <f t="shared" ref="F16:M16" si="7">F15/F18*100</f>
        <v>1.2512716174974567</v>
      </c>
      <c r="G16" s="11">
        <f t="shared" si="7"/>
        <v>1.1535344868678201</v>
      </c>
      <c r="H16" s="11">
        <f t="shared" si="7"/>
        <v>1.0854513780318935</v>
      </c>
      <c r="I16" s="11">
        <f t="shared" si="7"/>
        <v>1.0164972504582568</v>
      </c>
      <c r="J16" s="11">
        <f t="shared" si="7"/>
        <v>0.95667729641440469</v>
      </c>
      <c r="K16" s="11">
        <f t="shared" si="7"/>
        <v>0.90945324105945868</v>
      </c>
      <c r="L16" s="11">
        <f t="shared" si="7"/>
        <v>0.87184838590231262</v>
      </c>
      <c r="M16" s="11">
        <f t="shared" si="7"/>
        <v>0.82878131474854022</v>
      </c>
    </row>
    <row r="17" spans="1:14" s="5" customFormat="1" x14ac:dyDescent="0.25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4" s="5" customFormat="1" ht="17.25" hidden="1" customHeight="1" x14ac:dyDescent="0.25">
      <c r="A18" s="7" t="s">
        <v>17</v>
      </c>
      <c r="B18" s="15">
        <v>1552.6</v>
      </c>
      <c r="C18" s="15">
        <v>1659.9</v>
      </c>
      <c r="D18" s="15">
        <v>1767.8</v>
      </c>
      <c r="E18" s="15">
        <v>1830</v>
      </c>
      <c r="F18" s="15">
        <v>1966</v>
      </c>
      <c r="G18" s="15">
        <v>2097.9</v>
      </c>
      <c r="H18" s="15">
        <v>2238.6999999999998</v>
      </c>
      <c r="I18" s="15">
        <v>2400.4</v>
      </c>
      <c r="J18" s="15">
        <v>2571.4</v>
      </c>
      <c r="K18" s="15">
        <v>2759.9</v>
      </c>
      <c r="L18" s="15">
        <v>2970.7</v>
      </c>
      <c r="M18" s="15">
        <v>3185.4</v>
      </c>
    </row>
    <row r="19" spans="1:14" x14ac:dyDescent="0.25"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</sheetData>
  <mergeCells count="2">
    <mergeCell ref="A5:M5"/>
    <mergeCell ref="A6:M6"/>
  </mergeCells>
  <pageMargins left="0.78740157480314965" right="0.39370078740157483" top="0.78740157480314965" bottom="0.78740157480314965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Морозова Екатерина Сергеевна</dc:creator>
  <cp:lastModifiedBy>Васютина Ольга Валерьевна</cp:lastModifiedBy>
  <cp:lastPrinted>2022-01-26T08:24:34Z</cp:lastPrinted>
  <dcterms:created xsi:type="dcterms:W3CDTF">2015-09-25T08:48:27Z</dcterms:created>
  <dcterms:modified xsi:type="dcterms:W3CDTF">2022-09-01T11:09:34Z</dcterms:modified>
</cp:coreProperties>
</file>