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0" windowWidth="20250" windowHeight="11355"/>
  </bookViews>
  <sheets>
    <sheet name="Приложение 5" sheetId="14" r:id="rId1"/>
  </sheets>
  <calcPr calcId="145621"/>
</workbook>
</file>

<file path=xl/calcChain.xml><?xml version="1.0" encoding="utf-8"?>
<calcChain xmlns="http://schemas.openxmlformats.org/spreadsheetml/2006/main">
  <c r="D14" i="14" l="1"/>
  <c r="C14" i="14"/>
  <c r="I14" i="14" l="1"/>
  <c r="M13" i="14"/>
  <c r="M14" i="14" s="1"/>
  <c r="L13" i="14"/>
  <c r="L14" i="14" s="1"/>
  <c r="K13" i="14"/>
  <c r="K14" i="14" s="1"/>
  <c r="J13" i="14"/>
  <c r="J14" i="14" s="1"/>
  <c r="I13" i="14"/>
  <c r="H13" i="14"/>
  <c r="H14" i="14" s="1"/>
  <c r="G13" i="14"/>
  <c r="G14" i="14" s="1"/>
  <c r="F13" i="14"/>
  <c r="F14" i="14" s="1"/>
  <c r="E13" i="14"/>
  <c r="E14" i="14" s="1"/>
  <c r="D13" i="14"/>
  <c r="C13" i="14"/>
  <c r="B13" i="14"/>
  <c r="B14" i="14" s="1"/>
  <c r="M12" i="14"/>
  <c r="L12" i="14"/>
  <c r="K12" i="14"/>
  <c r="J12" i="14"/>
  <c r="I12" i="14"/>
  <c r="H12" i="14"/>
  <c r="G12" i="14"/>
  <c r="F12" i="14"/>
  <c r="E12" i="14"/>
  <c r="D12" i="14"/>
  <c r="C12" i="14"/>
  <c r="B12" i="14"/>
  <c r="M10" i="14"/>
  <c r="L10" i="14"/>
  <c r="K10" i="14"/>
  <c r="J10" i="14"/>
  <c r="I10" i="14"/>
  <c r="H10" i="14"/>
  <c r="G10" i="14"/>
  <c r="F10" i="14"/>
  <c r="E10" i="14"/>
  <c r="D10" i="14"/>
  <c r="C10" i="14"/>
  <c r="B10" i="14"/>
  <c r="C16" i="14" l="1"/>
  <c r="B16" i="14"/>
  <c r="D16" i="14" l="1"/>
  <c r="M16" i="14" l="1"/>
  <c r="L16" i="14"/>
  <c r="K16" i="14"/>
  <c r="J16" i="14"/>
  <c r="I16" i="14"/>
  <c r="H16" i="14"/>
  <c r="G16" i="14"/>
  <c r="F16" i="14"/>
  <c r="E16" i="14"/>
</calcChain>
</file>

<file path=xl/sharedStrings.xml><?xml version="1.0" encoding="utf-8"?>
<sst xmlns="http://schemas.openxmlformats.org/spreadsheetml/2006/main" count="28" uniqueCount="25">
  <si>
    <t>Показатель</t>
  </si>
  <si>
    <t>2023 год</t>
  </si>
  <si>
    <t>2024 год</t>
  </si>
  <si>
    <t>2025 год</t>
  </si>
  <si>
    <t>2026 год</t>
  </si>
  <si>
    <t>2027 год</t>
  </si>
  <si>
    <t xml:space="preserve">Доходы, всего                 </t>
  </si>
  <si>
    <t xml:space="preserve">в % к ВРП                     </t>
  </si>
  <si>
    <t xml:space="preserve">Расходы                       </t>
  </si>
  <si>
    <t xml:space="preserve">Дефицит/профицит              </t>
  </si>
  <si>
    <t xml:space="preserve">млрд. руб. </t>
  </si>
  <si>
    <t>2028 год</t>
  </si>
  <si>
    <t>Государственный и муниципальный долг</t>
  </si>
  <si>
    <t>Приложение 5</t>
  </si>
  <si>
    <t>вариант 1 (консервативный)</t>
  </si>
  <si>
    <t>таблица 1</t>
  </si>
  <si>
    <t>к Бюджетному прогнозу</t>
  </si>
  <si>
    <t>ВРП - справочно (скрыть)</t>
  </si>
  <si>
    <t>2029 год</t>
  </si>
  <si>
    <t>2030 год</t>
  </si>
  <si>
    <t>2031 год</t>
  </si>
  <si>
    <t>2032 год</t>
  </si>
  <si>
    <t>2033 год</t>
  </si>
  <si>
    <t>2034 год</t>
  </si>
  <si>
    <t>Прогноз основных характеристик консолидированного бюджета Ленинградской области на период до 2034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</si>
</sst>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K21" sqref="K21"/>
    </sheetView>
  </sheetViews>
  <sheetFormatPr defaultRowHeight="15" x14ac:dyDescent="0.25"/>
  <cols>
    <col min="1" max="1" width="31.28515625" customWidth="1"/>
    <col min="2" max="13" width="10" customWidth="1"/>
  </cols>
  <sheetData>
    <row r="1" spans="1:13" x14ac:dyDescent="0.25">
      <c r="M1" s="3" t="s">
        <v>13</v>
      </c>
    </row>
    <row r="2" spans="1:13" x14ac:dyDescent="0.25">
      <c r="M2" s="3" t="s">
        <v>16</v>
      </c>
    </row>
    <row r="3" spans="1:13" x14ac:dyDescent="0.25">
      <c r="M3" s="3" t="s">
        <v>15</v>
      </c>
    </row>
    <row r="4" spans="1:13" x14ac:dyDescent="0.25">
      <c r="M4" s="3"/>
    </row>
    <row r="5" spans="1:13" ht="20.25" x14ac:dyDescent="0.25">
      <c r="A5" s="20" t="s">
        <v>24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20.25" x14ac:dyDescent="0.25">
      <c r="A6" s="21" t="s">
        <v>14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9.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8"/>
      <c r="M7" s="9" t="s">
        <v>10</v>
      </c>
    </row>
    <row r="8" spans="1:13" x14ac:dyDescent="0.25">
      <c r="A8" s="2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11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22</v>
      </c>
      <c r="M8" s="5" t="s">
        <v>23</v>
      </c>
    </row>
    <row r="9" spans="1:13" s="4" customFormat="1" x14ac:dyDescent="0.25">
      <c r="A9" s="6" t="s">
        <v>6</v>
      </c>
      <c r="B9" s="12">
        <v>207.3</v>
      </c>
      <c r="C9" s="12">
        <v>216.4</v>
      </c>
      <c r="D9" s="12">
        <v>222.4</v>
      </c>
      <c r="E9" s="12">
        <v>233.5</v>
      </c>
      <c r="F9" s="12">
        <v>245.2</v>
      </c>
      <c r="G9" s="13">
        <v>257.10000000000002</v>
      </c>
      <c r="H9" s="13">
        <v>269.8</v>
      </c>
      <c r="I9" s="13">
        <v>283.2</v>
      </c>
      <c r="J9" s="13">
        <v>297.10000000000002</v>
      </c>
      <c r="K9" s="13">
        <v>312.10000000000002</v>
      </c>
      <c r="L9" s="13">
        <v>328</v>
      </c>
      <c r="M9" s="18">
        <v>344.3</v>
      </c>
    </row>
    <row r="10" spans="1:13" s="4" customFormat="1" x14ac:dyDescent="0.25">
      <c r="A10" s="6" t="s">
        <v>7</v>
      </c>
      <c r="B10" s="12">
        <f t="shared" ref="B10:E10" si="0">B9/B18*100</f>
        <v>13.596117268970945</v>
      </c>
      <c r="C10" s="12">
        <f t="shared" si="0"/>
        <v>13.445169307238272</v>
      </c>
      <c r="D10" s="12">
        <f t="shared" si="0"/>
        <v>13.089282561356013</v>
      </c>
      <c r="E10" s="12">
        <f t="shared" si="0"/>
        <v>13.704660171381619</v>
      </c>
      <c r="F10" s="12">
        <f>F9/F18*100</f>
        <v>13.52529097026863</v>
      </c>
      <c r="G10" s="12">
        <f t="shared" ref="G10:M10" si="1">G9/G18*100</f>
        <v>13.394113050273509</v>
      </c>
      <c r="H10" s="12">
        <f t="shared" si="1"/>
        <v>13.261895399134879</v>
      </c>
      <c r="I10" s="12">
        <f t="shared" si="1"/>
        <v>13.07056814510546</v>
      </c>
      <c r="J10" s="12">
        <f t="shared" si="1"/>
        <v>12.925258853215002</v>
      </c>
      <c r="K10" s="12">
        <f t="shared" si="1"/>
        <v>12.786267360399853</v>
      </c>
      <c r="L10" s="12">
        <f t="shared" si="1"/>
        <v>12.598425196850393</v>
      </c>
      <c r="M10" s="12">
        <f t="shared" si="1"/>
        <v>12.422427478712658</v>
      </c>
    </row>
    <row r="11" spans="1:13" s="4" customFormat="1" x14ac:dyDescent="0.25">
      <c r="A11" s="6" t="s">
        <v>8</v>
      </c>
      <c r="B11" s="12">
        <v>220.8</v>
      </c>
      <c r="C11" s="12">
        <v>219.6</v>
      </c>
      <c r="D11" s="12">
        <v>223.3</v>
      </c>
      <c r="E11" s="12">
        <v>235.2</v>
      </c>
      <c r="F11" s="12">
        <v>245.7</v>
      </c>
      <c r="G11" s="12">
        <v>257.7</v>
      </c>
      <c r="H11" s="12">
        <v>270.89999999999998</v>
      </c>
      <c r="I11" s="12">
        <v>284.3</v>
      </c>
      <c r="J11" s="12">
        <v>298.39999999999998</v>
      </c>
      <c r="K11" s="12">
        <v>313.60000000000002</v>
      </c>
      <c r="L11" s="12">
        <v>329.8</v>
      </c>
      <c r="M11" s="19">
        <v>345.8</v>
      </c>
    </row>
    <row r="12" spans="1:13" s="4" customFormat="1" x14ac:dyDescent="0.25">
      <c r="A12" s="6" t="s">
        <v>7</v>
      </c>
      <c r="B12" s="12">
        <f t="shared" ref="B12:E12" si="2">B11/B18*100</f>
        <v>14.481537351610152</v>
      </c>
      <c r="C12" s="12">
        <f t="shared" si="2"/>
        <v>13.643988816402608</v>
      </c>
      <c r="D12" s="12">
        <f t="shared" si="2"/>
        <v>13.142251780354306</v>
      </c>
      <c r="E12" s="12">
        <f t="shared" si="2"/>
        <v>13.804437140509448</v>
      </c>
      <c r="F12" s="12">
        <f>F11/F18*100</f>
        <v>13.552871090517954</v>
      </c>
      <c r="G12" s="12">
        <f t="shared" ref="G12:M12" si="3">G11/G18*100</f>
        <v>13.42537119041417</v>
      </c>
      <c r="H12" s="12">
        <f t="shared" si="3"/>
        <v>13.315965395202515</v>
      </c>
      <c r="I12" s="12">
        <f t="shared" si="3"/>
        <v>13.121336594821621</v>
      </c>
      <c r="J12" s="12">
        <f t="shared" si="3"/>
        <v>12.981815017836945</v>
      </c>
      <c r="K12" s="12">
        <f t="shared" si="3"/>
        <v>12.84772010324061</v>
      </c>
      <c r="L12" s="12">
        <f t="shared" si="3"/>
        <v>12.667562896101403</v>
      </c>
      <c r="M12" s="12">
        <f t="shared" si="3"/>
        <v>12.476547842401501</v>
      </c>
    </row>
    <row r="13" spans="1:13" s="4" customFormat="1" x14ac:dyDescent="0.25">
      <c r="A13" s="6" t="s">
        <v>9</v>
      </c>
      <c r="B13" s="12">
        <f t="shared" ref="B13:M13" si="4">B9-B11</f>
        <v>-13.5</v>
      </c>
      <c r="C13" s="12">
        <f t="shared" si="4"/>
        <v>-3.1999999999999886</v>
      </c>
      <c r="D13" s="12">
        <f t="shared" si="4"/>
        <v>-0.90000000000000568</v>
      </c>
      <c r="E13" s="12">
        <f t="shared" si="4"/>
        <v>-1.6999999999999886</v>
      </c>
      <c r="F13" s="12">
        <f t="shared" si="4"/>
        <v>-0.5</v>
      </c>
      <c r="G13" s="12">
        <f t="shared" si="4"/>
        <v>-0.59999999999996589</v>
      </c>
      <c r="H13" s="12">
        <f t="shared" si="4"/>
        <v>-1.0999999999999659</v>
      </c>
      <c r="I13" s="12">
        <f t="shared" si="4"/>
        <v>-1.1000000000000227</v>
      </c>
      <c r="J13" s="12">
        <f t="shared" si="4"/>
        <v>-1.2999999999999545</v>
      </c>
      <c r="K13" s="12">
        <f t="shared" si="4"/>
        <v>-1.5</v>
      </c>
      <c r="L13" s="12">
        <f t="shared" si="4"/>
        <v>-1.8000000000000114</v>
      </c>
      <c r="M13" s="12">
        <f t="shared" si="4"/>
        <v>-1.5</v>
      </c>
    </row>
    <row r="14" spans="1:13" s="4" customFormat="1" x14ac:dyDescent="0.25">
      <c r="A14" s="6" t="s">
        <v>7</v>
      </c>
      <c r="B14" s="12">
        <f t="shared" ref="B14" si="5">-B13/B18*100</f>
        <v>0.88542008263920779</v>
      </c>
      <c r="C14" s="12">
        <f>-C13/C18*100</f>
        <v>0.19881950916433602</v>
      </c>
      <c r="D14" s="12">
        <f>-D13/D18*100</f>
        <v>5.296921899829355E-2</v>
      </c>
      <c r="E14" s="12">
        <f t="shared" ref="E14" si="6">-E13/E18*100</f>
        <v>9.9776969127831253E-2</v>
      </c>
      <c r="F14" s="14">
        <f>-F13/F18*100</f>
        <v>2.7580120249324287E-2</v>
      </c>
      <c r="G14" s="14">
        <f t="shared" ref="G14:M14" si="7">-G13/G18*100</f>
        <v>3.1258140140659856E-2</v>
      </c>
      <c r="H14" s="12">
        <f t="shared" si="7"/>
        <v>5.4069996067634976E-2</v>
      </c>
      <c r="I14" s="12">
        <f t="shared" si="7"/>
        <v>5.0768449716159271E-2</v>
      </c>
      <c r="J14" s="12">
        <f t="shared" si="7"/>
        <v>5.6556164621941817E-2</v>
      </c>
      <c r="K14" s="14">
        <f t="shared" si="7"/>
        <v>6.1452742840755456E-2</v>
      </c>
      <c r="L14" s="14">
        <f t="shared" si="7"/>
        <v>6.9137699251008697E-2</v>
      </c>
      <c r="M14" s="14">
        <f t="shared" si="7"/>
        <v>5.4120363688843987E-2</v>
      </c>
    </row>
    <row r="15" spans="1:13" s="4" customFormat="1" ht="30" x14ac:dyDescent="0.25">
      <c r="A15" s="6" t="s">
        <v>12</v>
      </c>
      <c r="B15" s="12">
        <v>22.1</v>
      </c>
      <c r="C15" s="12">
        <v>24.2</v>
      </c>
      <c r="D15" s="12">
        <v>24.8</v>
      </c>
      <c r="E15" s="12">
        <v>25.2</v>
      </c>
      <c r="F15" s="12">
        <v>24.6</v>
      </c>
      <c r="G15" s="13">
        <v>24.2</v>
      </c>
      <c r="H15" s="13">
        <v>24.3</v>
      </c>
      <c r="I15" s="13">
        <v>24.4</v>
      </c>
      <c r="J15" s="13">
        <v>24.6</v>
      </c>
      <c r="K15" s="13">
        <v>25.1</v>
      </c>
      <c r="L15" s="13">
        <v>25.9</v>
      </c>
      <c r="M15" s="15">
        <v>26.4</v>
      </c>
    </row>
    <row r="16" spans="1:13" s="4" customFormat="1" x14ac:dyDescent="0.25">
      <c r="A16" s="6" t="s">
        <v>7</v>
      </c>
      <c r="B16" s="12">
        <f t="shared" ref="B16:C16" si="8">B15/B18*100</f>
        <v>1.4494654686167772</v>
      </c>
      <c r="C16" s="12">
        <f t="shared" si="8"/>
        <v>1.5035725380552967</v>
      </c>
      <c r="D16" s="12">
        <f t="shared" ref="D16:M16" si="9">D15/D18*100</f>
        <v>1.4595962568418575</v>
      </c>
      <c r="E16" s="12">
        <f t="shared" si="9"/>
        <v>1.4790468364831553</v>
      </c>
      <c r="F16" s="12">
        <f t="shared" si="9"/>
        <v>1.3569419162667549</v>
      </c>
      <c r="G16" s="12">
        <f t="shared" si="9"/>
        <v>1.2607449856733524</v>
      </c>
      <c r="H16" s="12">
        <f t="shared" si="9"/>
        <v>1.1944553676759733</v>
      </c>
      <c r="I16" s="12">
        <f t="shared" si="9"/>
        <v>1.1261365209766003</v>
      </c>
      <c r="J16" s="12">
        <f t="shared" si="9"/>
        <v>1.070216653615244</v>
      </c>
      <c r="K16" s="12">
        <f t="shared" si="9"/>
        <v>1.0283092302019747</v>
      </c>
      <c r="L16" s="12">
        <f t="shared" si="9"/>
        <v>0.9948146725561744</v>
      </c>
      <c r="M16" s="12">
        <f t="shared" si="9"/>
        <v>0.95251840092365414</v>
      </c>
    </row>
    <row r="17" spans="1:13" x14ac:dyDescent="0.25">
      <c r="A17" s="1"/>
      <c r="B17" s="7"/>
      <c r="C17" s="7"/>
      <c r="D17" s="7"/>
      <c r="E17" s="7"/>
      <c r="F17" s="7"/>
      <c r="G17" s="7"/>
      <c r="H17" s="7"/>
      <c r="I17" s="7"/>
      <c r="J17" s="16"/>
      <c r="K17" s="16"/>
      <c r="L17" s="16"/>
      <c r="M17" s="16"/>
    </row>
    <row r="18" spans="1:13" ht="21" hidden="1" customHeight="1" x14ac:dyDescent="0.25">
      <c r="A18" s="11" t="s">
        <v>17</v>
      </c>
      <c r="B18" s="17">
        <v>1524.7</v>
      </c>
      <c r="C18" s="17">
        <v>1609.5</v>
      </c>
      <c r="D18" s="17">
        <v>1699.1</v>
      </c>
      <c r="E18" s="17">
        <v>1703.8</v>
      </c>
      <c r="F18" s="17">
        <v>1812.9</v>
      </c>
      <c r="G18" s="17">
        <v>1919.5</v>
      </c>
      <c r="H18" s="17">
        <v>2034.4</v>
      </c>
      <c r="I18" s="17">
        <v>2166.6999999999998</v>
      </c>
      <c r="J18" s="17">
        <v>2298.6</v>
      </c>
      <c r="K18" s="17">
        <v>2440.9</v>
      </c>
      <c r="L18" s="17">
        <v>2603.5</v>
      </c>
      <c r="M18" s="17">
        <v>2771.6</v>
      </c>
    </row>
  </sheetData>
  <mergeCells count="2">
    <mergeCell ref="A5:M5"/>
    <mergeCell ref="A6:M6"/>
  </mergeCells>
  <pageMargins left="0.78740157480314965" right="0.39370078740157483" top="0.78740157480314965" bottom="0.78740157480314965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2022-01-26T08:36:57Z</cp:lastPrinted>
  <dcterms:created xsi:type="dcterms:W3CDTF">2015-09-25T08:48:27Z</dcterms:created>
  <dcterms:modified xsi:type="dcterms:W3CDTF">2022-09-01T11:10:10Z</dcterms:modified>
</cp:coreProperties>
</file>