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3350"/>
  </bookViews>
  <sheets>
    <sheet name="Приложение 35" sheetId="1" r:id="rId1"/>
  </sheets>
  <definedNames>
    <definedName name="_xlnm.Print_Titles" localSheetId="0">'Приложение 35'!$5:$5</definedName>
  </definedNames>
  <calcPr calcId="145621"/>
</workbook>
</file>

<file path=xl/calcChain.xml><?xml version="1.0" encoding="utf-8"?>
<calcChain xmlns="http://schemas.openxmlformats.org/spreadsheetml/2006/main">
  <c r="I355" i="1" l="1"/>
  <c r="I356" i="1" s="1"/>
  <c r="H355" i="1"/>
  <c r="H356" i="1" s="1"/>
  <c r="G355" i="1"/>
  <c r="G356" i="1" s="1"/>
  <c r="H293" i="1"/>
  <c r="H294" i="1" s="1"/>
  <c r="I293" i="1"/>
  <c r="I294" i="1" s="1"/>
  <c r="G293" i="1"/>
  <c r="G294" i="1" s="1"/>
  <c r="I305" i="1"/>
  <c r="I317" i="1" s="1"/>
  <c r="H305" i="1"/>
  <c r="H317" i="1" s="1"/>
  <c r="G305" i="1"/>
  <c r="G317" i="1" s="1"/>
  <c r="I39" i="1"/>
  <c r="I40" i="1" s="1"/>
  <c r="H39" i="1"/>
  <c r="H40" i="1" s="1"/>
  <c r="G39" i="1"/>
  <c r="G40" i="1" s="1"/>
  <c r="I63" i="1"/>
  <c r="I228" i="1" s="1"/>
  <c r="H63" i="1"/>
  <c r="H228" i="1" s="1"/>
  <c r="G63" i="1"/>
  <c r="G228" i="1" s="1"/>
  <c r="I360" i="1" l="1"/>
  <c r="H360" i="1"/>
  <c r="G360" i="1"/>
</calcChain>
</file>

<file path=xl/sharedStrings.xml><?xml version="1.0" encoding="utf-8"?>
<sst xmlns="http://schemas.openxmlformats.org/spreadsheetml/2006/main" count="735" uniqueCount="495">
  <si>
    <t>Общий итог по АИП 21-23 гг.</t>
  </si>
  <si>
    <t xml:space="preserve"> Итог по непрограммным расходам</t>
  </si>
  <si>
    <t>Строительство здания для размещения базы учетно-технической документации объектов капитального строительства Ленинградской области</t>
  </si>
  <si>
    <t>ГУП "Леноблинвентаризация"</t>
  </si>
  <si>
    <t>Гатчинский район</t>
  </si>
  <si>
    <t>КУГИ</t>
  </si>
  <si>
    <t>Проектные работы и обоснование инвестиций</t>
  </si>
  <si>
    <t>ГКУ "УС ЛО"</t>
  </si>
  <si>
    <t>межмуниципальное</t>
  </si>
  <si>
    <t xml:space="preserve">Комитет по строительству </t>
  </si>
  <si>
    <t>Непрограммные расходы</t>
  </si>
  <si>
    <t>Итог по программе</t>
  </si>
  <si>
    <t xml:space="preserve"> Итог по подпрограмме</t>
  </si>
  <si>
    <t>Субсидии на ликвидацию аварийного жилищного фонда на территории Ленинградской области</t>
  </si>
  <si>
    <t>Мероприятия по обеспечению устойчивого сокращения непригодного для проживания жилищного фонда на территории Ленинградской области
(средства Фонда содействия реформирования ЖКХ)</t>
  </si>
  <si>
    <t>Мероприятия по обеспечению устойчивого сокращения непригодного для проживания жилищного фонда на территории Ленинградской области</t>
  </si>
  <si>
    <t>Субсидии на строительство (расселение) жилых помещений для переселения граждан из аварийного жилищного фонда на территории Ленинградской области</t>
  </si>
  <si>
    <t>Субсидии бюджетам МО на оказание поддержки гражданам, пострадавшим в результате пожара муниципального жилищного фонда</t>
  </si>
  <si>
    <t>не распределено</t>
  </si>
  <si>
    <t>Содействие в обеспечении жильем граждан Ленинградской области</t>
  </si>
  <si>
    <t>Массив между д. Заболотье и Фишева Гора, Тихвинское городское поселение Тихвинского муниципального района</t>
  </si>
  <si>
    <t>Тихвинское ГП</t>
  </si>
  <si>
    <t>Тихвинский район</t>
  </si>
  <si>
    <t>Массив п. Возрождение, Каменногорское городское поселение Выборгского района</t>
  </si>
  <si>
    <t>Каменногорское ГП</t>
  </si>
  <si>
    <t>Выборгский район</t>
  </si>
  <si>
    <t>Субсидии бюджетам МО на решение вопросов местного значения по созданию инженерной и транспортной инфраструктуры на земельных участках, предоставленных членам многодетных семей, молодым специалистам, членам молодых семей</t>
  </si>
  <si>
    <t>Массивы ул. Октябрьская и ул. Октябрьская 2 очередь, Сосновское сельское поселение Приозерского муниципального района</t>
  </si>
  <si>
    <t>Сосновское СП</t>
  </si>
  <si>
    <t>Массив п. Денисово, Запорожское сельское поселение Приозерского муниципального района</t>
  </si>
  <si>
    <t>Запорожское СП</t>
  </si>
  <si>
    <t>Массив д. Красноозерное, Красноозерное сельское поселение Приозерского муниципального района</t>
  </si>
  <si>
    <t>Красноозерное СП</t>
  </si>
  <si>
    <t>Массив ул.Новоселов, Мельниковское сельское поселение Приозерского муниципального района</t>
  </si>
  <si>
    <t>Мельниковское СП</t>
  </si>
  <si>
    <t>Приозерский район</t>
  </si>
  <si>
    <t>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</si>
  <si>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</si>
  <si>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Ломоносовский район</t>
  </si>
  <si>
    <t>Массив мкр. Южный, Кингисеппское городское поселение Кингисеппского муниципального района</t>
  </si>
  <si>
    <t>мкр. Новый Луцк, Кингисеппское городское поселение Кингисеппского муниципального района</t>
  </si>
  <si>
    <t>Кингисеппское ГП</t>
  </si>
  <si>
    <t>Кингисеппский район</t>
  </si>
  <si>
    <t>Массив д. Жабино, Сяськелевское сельское поселение Гатчинского муниципального района</t>
  </si>
  <si>
    <t>Сяськелевское СП</t>
  </si>
  <si>
    <t>Массив «Заячий ремиз», квартал №10, город Гатчина Гатчинского муниципального района</t>
  </si>
  <si>
    <t>Гатчинское ГП</t>
  </si>
  <si>
    <t>г. Сертолово, мкр. Черная речка</t>
  </si>
  <si>
    <t>Сертоловское ГП</t>
  </si>
  <si>
    <t>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</si>
  <si>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</si>
  <si>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</si>
  <si>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</si>
  <si>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</si>
  <si>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Всеволожский район</t>
  </si>
  <si>
    <t>Развитие инженерной, транспортной и социальной инфраструктуры в районах массовой жилой застройки</t>
  </si>
  <si>
    <t>ГП ЛО "Формирование городской среды и обеспечение качественным жильем граждан на территории Ленинградской области"</t>
  </si>
  <si>
    <t>Реконстуркция объекта культурного наследия "Городская усадьба Клаповской", г. Москва, ул.Гончарная, д.14</t>
  </si>
  <si>
    <t>г. Москва</t>
  </si>
  <si>
    <t>Развитие международных и межрегиональных связей Ленинградской области</t>
  </si>
  <si>
    <t>Завершение реконструкции второй очереди здания ГБУ ЛО «Центр досуговых, оздоровительных и учебных программ «Молодежный»</t>
  </si>
  <si>
    <t>Молодежь Ленинградской области</t>
  </si>
  <si>
    <t>ГП ЛО "Устойчивое общественное развитие в Ленинградской области"</t>
  </si>
  <si>
    <t>Реконструкция здания для организации производственного бизнес-инкубатора Муниципального фонда поддержки малого и среднего предпринимательства Гатчинского района пос.Тайцы, ул.Юного Ленинца, д. 2</t>
  </si>
  <si>
    <t>Строительство здания для организации производственного бизнес-инкубатора "Муниципального фонда поддержки малого и среднего предпринимательства" Всеволожского муниципального района</t>
  </si>
  <si>
    <t>Развитие малого, среднего предпринимательства и потребительского рынка Ленинградской области</t>
  </si>
  <si>
    <t>ГП ЛО "Стимулирование экономической активности Ленинградской области"</t>
  </si>
  <si>
    <t>Создание гериатрического центра на основе концессионного соглашения</t>
  </si>
  <si>
    <t>Комитет по социальной защите населения</t>
  </si>
  <si>
    <t xml:space="preserve">Комитет по социальной защите населения </t>
  </si>
  <si>
    <t>Развитие системы социального обслуживания</t>
  </si>
  <si>
    <t>ГП ЛО "Социальная поддержка отдельных категорий граждан в Ленинградской области"</t>
  </si>
  <si>
    <t>Строительство общежития автономного образовательного учреждения высшего образования ЛО «ГИЭФПТ» в п. Елизаветино Гатчинского района на 200 мест»</t>
  </si>
  <si>
    <t>Строительство общежития ГБОУСПО ЛО "Гатчинский педагогический колледж им. К.Д.Ушинского" на 300 мест, г. Гатчина, ул. Рощинская д. 7</t>
  </si>
  <si>
    <t>Развитие профессионального образования</t>
  </si>
  <si>
    <t>Ежегодный платеж за выкуп СОШ № 37 в пос. Мга.</t>
  </si>
  <si>
    <t>Кировский район</t>
  </si>
  <si>
    <t xml:space="preserve">Комитет общего и професс. образования </t>
  </si>
  <si>
    <t>Строительство нового корпуса (блок начальных классов) МОУ "Сосновский центр образования", по адресу Ленинградская область, Приозерский район, пос. Сосново, ул. Связи, дом 13а</t>
  </si>
  <si>
    <t>Реконструкция здания общеобразовательной школы №68 в г. Лодейное Поле</t>
  </si>
  <si>
    <t>Лодейнопольский район</t>
  </si>
  <si>
    <t>Строительство основной общеобразовательной школы с дошкольным отделением на 100 мест в дер. Сухое Кировского района</t>
  </si>
  <si>
    <t>Строительство центра адаптивной физической культуры ГАПОУ ЛО "Мультицентр социальной и трудовой интеграции"</t>
  </si>
  <si>
    <t>школа на 300 мест с дошкольным отделением на 100 мест п. Осельки. Ленинградская обл. Всеволожский р-н</t>
  </si>
  <si>
    <t>Строительство здания МОБУ "Волховская городская гимназия №3 имени Героя Советского Союза Александра Лукьянова" на 600 мест по адресу: Ленинградская область, г. Волхов, ул. Лукьянова, дом 4</t>
  </si>
  <si>
    <t>Волховский район</t>
  </si>
  <si>
    <t>Развитие начального общего, основного общего и среднего образования детей Ленинградской области</t>
  </si>
  <si>
    <t>Ежегодный платеж за приобретение здания детского сада № 9 на 240 мест в г.Тосно, ул. Чехова, д. 1</t>
  </si>
  <si>
    <t>Тосненский район</t>
  </si>
  <si>
    <t>Приобретение  имущественного комплекса частного дошкольного образовательного учреждения "Детский сад №10 ОАО "РЖД"  г.п Мга</t>
  </si>
  <si>
    <t>Федеральные субсидии на создание в Ленинградской области дополнительных мест для детей в возрвсте от 2 мес. до 3 лет в общеобразовательных организациях реализующих программы дошкольного образования в рамках НП "Демография"</t>
  </si>
  <si>
    <t>Создание в Ленинградской области дополнительных мест для детей в возрвсте от 2 мес. до 3 лет в общеобразовательных организациях реализующих программы дошкольного образования в рамках НП "Депография"
(софинансирование федеральных субсидий)</t>
  </si>
  <si>
    <t>Строительство здания детского сада на 240 мест с бассейном в г.Сосновый Бор</t>
  </si>
  <si>
    <t>Сосновоборский ГО</t>
  </si>
  <si>
    <t>Строительство дошкольного образовательного учреждения на 200 мест по адресу: Ленинградская область, Тосненский район, пос. Тельмана, уч. 2/1-5 (микрорайон 1)</t>
  </si>
  <si>
    <t>Строительство муниципального дошкольного образовательного учреждения "Винницкий детский сад на 95 мест с бассейном" в с. Винницы Подпорожского района</t>
  </si>
  <si>
    <t>Подпорожский район</t>
  </si>
  <si>
    <t>Строительство здания дошкольного образовательного учреждения на 220 мест с бассейном в п. Усть-Луга, Кингисеппский район, Ленинградской области</t>
  </si>
  <si>
    <t>Строительство здания детского сада на 220 мест по адресу: Гатчинский район, дер.Малое Верево, ул.Кутышева, д.13</t>
  </si>
  <si>
    <t>Реконструкция школы на 115 мест с размещением МК ДОУ «Заборьевский детский сад» на 2 группы (35 детей), пос.Заборье Бокситогорского район</t>
  </si>
  <si>
    <t>Бокситогорский район</t>
  </si>
  <si>
    <t>Развитие дошкольного образования детей Ленинградской области</t>
  </si>
  <si>
    <t>ГП ЛО "Современное образование Ленинградской области"</t>
  </si>
  <si>
    <t>Создание многофункциональных спортивных комплексов в рамках концессионных соглашений</t>
  </si>
  <si>
    <t>Комитет по физической культуре и спорту</t>
  </si>
  <si>
    <t>Строительство и эксплуатация плавательного бассейна в г. Сертолово в рамках концессионного соглашения.</t>
  </si>
  <si>
    <t>Комитет по физкультуре и спорту</t>
  </si>
  <si>
    <t>Реконструкция тренировочной площадки в г.п. Рощино</t>
  </si>
  <si>
    <t>Рощинское ГП</t>
  </si>
  <si>
    <t>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t>
  </si>
  <si>
    <t>Строительство крытого футбольного манежа в г. Выборг (федеральные субсидии)</t>
  </si>
  <si>
    <t>Строительство крытого футбольного манежа в г. Выборг (софинансирование фед. субсидий)</t>
  </si>
  <si>
    <t>Строительство биатлонно-лыжного комплекса в пос.Шапки Тосненского района (1 этап строительства)</t>
  </si>
  <si>
    <t>Строительство физкультурно-оздоровительного комплекса с универсальным игровым залом 24х18 в дер.Новолисино Тосненского района</t>
  </si>
  <si>
    <t>Тосненское ГП</t>
  </si>
  <si>
    <t>Строительство физкультурно-оздоровительного комплекса с 25-метровым бассейном и универсальным игровым залом в д. Виллози Ломоносовского района</t>
  </si>
  <si>
    <t>Виллозское ГП</t>
  </si>
  <si>
    <t>Строительство физкультурно-оздоровительного комплекса в г. Кировск</t>
  </si>
  <si>
    <t>Кировское ГП</t>
  </si>
  <si>
    <t>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t>
  </si>
  <si>
    <t>Котельское СП</t>
  </si>
  <si>
    <t>Реконструкция стадиона "Спартак" по адресу: г. Гатчина, пр. 25 Октября, д.10</t>
  </si>
  <si>
    <t>Физкультурно-оздоровительный комплекс с залом размерами 30х18 по адресу: Ленинградская область, г. Гатчина, ул. Чехова, 9а</t>
  </si>
  <si>
    <t>Строительство физкультурно-оздоровительного комплекса с бассейном в г. Всеволожск</t>
  </si>
  <si>
    <t>Всеволожское ГП</t>
  </si>
  <si>
    <t>Строительство объекта "Физкультурно-оздоровительный комплекс с универсальным игровым залом 36х18 м" в г. Сертолово Ленинградской области</t>
  </si>
  <si>
    <t>Строительство спортивного комплекса в пос.Токсово, ул.Спортивная, д.6 Всеволожского района</t>
  </si>
  <si>
    <t>Строительство здания крытой ледовой арены по адресу: г. Волхов, пр.Державина, уч.65а.</t>
  </si>
  <si>
    <t>Волховское ГП</t>
  </si>
  <si>
    <t>Развитие спортивной инфраструктуры Ленинградской области</t>
  </si>
  <si>
    <t>ГП ЛО "Развитие физической культуры и спорта в Ленинградской области"</t>
  </si>
  <si>
    <t>Строительство автодорожного путепровода на перегоне Выборг-Таммисуо участка Выборг-Каменногорск взамен закрываемых переездов на ПК 26+30.92, ПК 1276+10.80 и ПК 15+89.60</t>
  </si>
  <si>
    <t>ГКУ "Ленавтодор"</t>
  </si>
  <si>
    <t>Проектирование и строительство (реконструкция) автомобильных дорог общего пользования местного значения</t>
  </si>
  <si>
    <t>Проектирование объектов дорожного хозяйства и отвод земель (реконструкция)</t>
  </si>
  <si>
    <t>Проектирование объектов дорожного хозяйства и отвод земель (строительство)</t>
  </si>
  <si>
    <t>Строительство мостового перехода через реку Волхов на подъезде к г. Кириши в Киришском районе Ленинградской области</t>
  </si>
  <si>
    <t>Киришский район</t>
  </si>
  <si>
    <t>Строительство мостового перехода через реку Свирь у города Подпорожье Подпорожского района Ленинградской области</t>
  </si>
  <si>
    <t>Реконструкция автомобильной дороги общего пользования регионального значения «Войпала-Сирокасска-Васильково-г.Шальдиха» на участке км 13 - км 14 с устройством нового водопропускного сооружения на р.Рябиновке</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</si>
  <si>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</si>
  <si>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Реконструкция транспортной развязки на 12+575 км автомобильной дороги общего пользования федерального значения Р-21 «Кола»</t>
  </si>
  <si>
    <t>Реконструкция автомобильной дороги Петродворец -Кейкино, км 5-км 26</t>
  </si>
  <si>
    <t>Строительство автомобильной дороги от кольцевой автомобильной дороги вокруг Санкт-Петербурга до автомобильной дороги «Санкт-Петербург-Матокса» (платная скоростная автомобильная дорога)</t>
  </si>
  <si>
    <t>Реконструкция автомобильной дороги общего пользования регионального значения "Санкт-Петербург-Колтуши на участке КАД-Колтуши"</t>
  </si>
  <si>
    <t>Строительство подъезда к г. Всеволожску</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</si>
  <si>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Л.О.</t>
  </si>
  <si>
    <t>Строительство подъезда к ТПУ «Кудрово» (строительство продолжения автомобильной дороги общего пользования регионального значения «Подъезд к Кудрово» (Центральная ул.) до автомобильной дороги общего пользования федерального значения Р-21 «Кола» с устройством местного проезда)</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</si>
  <si>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t>
  </si>
  <si>
    <t xml:space="preserve">Комитет по дорожному хозяйству </t>
  </si>
  <si>
    <t>Развитие сети автомобильных дорог общего пользования</t>
  </si>
  <si>
    <t>Строительство автостанции в г. Подпорожье, ул.Октябрят, д.10</t>
  </si>
  <si>
    <t>Общественный транспорт и транспортная инфраструктура</t>
  </si>
  <si>
    <t>ГП ЛО "Развитие транспортной системы Ленинградской области"</t>
  </si>
  <si>
    <t>Строительство здания ветеринарной лечебницы г. Сосновый Бор, ул. Петра Великого, участок 7</t>
  </si>
  <si>
    <t>Обеспечение эпизоотического благополучия
на территории Ленинградской области</t>
  </si>
  <si>
    <t>ГП ЛО "Развитие сельского хозяйства Ленинградской области"</t>
  </si>
  <si>
    <t>Выкуп здания ДК имени М.Горького в г. Санкт-Петербург</t>
  </si>
  <si>
    <t>ЛО ГБУК "Драматический театр на Васильевском"</t>
  </si>
  <si>
    <t>г. Санкт-Петербург</t>
  </si>
  <si>
    <t>Приобретение модульных зданий для размещения муниципальных учреждений культуры</t>
  </si>
  <si>
    <t xml:space="preserve">Комитет по культуре </t>
  </si>
  <si>
    <t>Строительство культурно-досугового центра на земельном участке, расположенном по адресу: Ленинградская область, Выборгский район, г. Приморск, улица Пушкинская аллея</t>
  </si>
  <si>
    <t>Приморское ГП</t>
  </si>
  <si>
    <t>Строительство ДК в пос. Красный Бор Тосненского МР</t>
  </si>
  <si>
    <t>Красноборское ГП</t>
  </si>
  <si>
    <t>Реконструкция детской школы искусств по адресу: г. Лодейное поле, пр. Ленина д.35</t>
  </si>
  <si>
    <t>Строительство культурно-досугового центра II этап по адресу: Ленинградская область, Гатчинский район, пос. Тайцы, ул. Санаторская, дом 1а. Проектная численность учащихся - 200 человек</t>
  </si>
  <si>
    <t>Таицкое ГП</t>
  </si>
  <si>
    <t>Культурно-досуговый центр по адресу: Ленинградская область, Всеволожский район, д.Новое Девяткино, ул.Школьная, д.6</t>
  </si>
  <si>
    <t>Новодевяткинское СП</t>
  </si>
  <si>
    <t>Строительство Центра культурного развития по адресу: Ленинградская область, Всеволожский муниципальный район,Токсовское городское поселение г. Токсово ул. Дорожников д.38
( областное софинансирование федеральных субсидий)</t>
  </si>
  <si>
    <t>Строительство Центра культурного развития по адресу: Ленинградская область, Всеволожский муниципальный район,Токсовское городское поселение г. Токсово ул. Дорожников д.38
 (федеральные субсидии)</t>
  </si>
  <si>
    <t>Профессиональное искусство, народное творчество и культурно-досуговая деятельности</t>
  </si>
  <si>
    <t>Реконструкция здания начальной школы под МКОУ ДОД "Никольская детская школа искусств" и Никольскую городскую библиотеку"</t>
  </si>
  <si>
    <t>Обеспечение условий реализации государственной программы</t>
  </si>
  <si>
    <t>ГП ЛО "Развитие культуры в Ленинградской области"</t>
  </si>
  <si>
    <t>Приобретение жилья для медицинских работников</t>
  </si>
  <si>
    <t xml:space="preserve">Комитет по здравоохранению </t>
  </si>
  <si>
    <t>Подпрограмма "Управление и кадровое обеспечение"</t>
  </si>
  <si>
    <t>Строительство центра медицинской реабилитации в г. Коммунар (в рамках концессионного соглашения)</t>
  </si>
  <si>
    <t>Комитет по здравоохранению</t>
  </si>
  <si>
    <t>Строительство поликлиники на 380 посещений в смену в г. Выборг</t>
  </si>
  <si>
    <t>Завершение строительства морга со зданием ритуальных помещений в г.Тосно</t>
  </si>
  <si>
    <t>Строительство амбулаторно-поликлинического комплекса, пос. Тельмана, Тосненский район</t>
  </si>
  <si>
    <t>Строительство здания морга в г.Кингисепп</t>
  </si>
  <si>
    <t>Строительство врачебной амбулатории в гор. пос. Дубровка Всеволожского района</t>
  </si>
  <si>
    <t>Строительство поликлиники на 600 посещений в смену в дер. Кудрово Всеволожского района Ленинградской области</t>
  </si>
  <si>
    <t>Организация территориальной модели здравоохранения Ленинградской области</t>
  </si>
  <si>
    <t>ГП ЛО "Развитие здравоохранения в Ленинградской области"</t>
  </si>
  <si>
    <t>Реконструкция котельной в п. Барышево с переводом на природный газ, адрес: Выборгский район, Гончаровское сельское поселение, п. Барышево</t>
  </si>
  <si>
    <t>Реконструкция трансформаторной подстанции №345 в пос. Вещево</t>
  </si>
  <si>
    <t>Реконструкция трансформаторной подстанции №92 в пос. Вещево</t>
  </si>
  <si>
    <t>Реконструкция трансформаторной подстанции №1 в пос. Перово</t>
  </si>
  <si>
    <t>Гончаровское СП</t>
  </si>
  <si>
    <t>Реконструкция системы теплоснабжения поселка Победа МО «Рощинское городское поселение» Выборгского района Ленинградской области», в том числе проектно-изыскательские работы</t>
  </si>
  <si>
    <t>Реконструкция трансформаторной подстанции № 256 в пос. Бородинское</t>
  </si>
  <si>
    <t>Реконструкция трансформаторной подстанции № 1 (73) в пос. Зеленый Холм</t>
  </si>
  <si>
    <t>Реконструкция кабельной линии 10 кВ, воздушной линии 10 кВ, трансформаторной подстанции № 2, трансформаторной подстанции № 3, трансформаторной подстанции № 4 в пос. Песочное</t>
  </si>
  <si>
    <t>Полянское СП</t>
  </si>
  <si>
    <t>Субсидии на капитальное строительство электросетевых объектов, включая проектно-изыскательские работы 
(новое строительство электросетевых объектов)</t>
  </si>
  <si>
    <t>Реконструкция котельной с устройством крытого склада топлива (щепы) по ул. Красная, д.1а, с. Винницы», Подпорожский муниципальный район, Винницкое сельское поселение 
с. Винницы, ул. Красная</t>
  </si>
  <si>
    <t>Винницкое СП</t>
  </si>
  <si>
    <t>Проектно-изыскательские работы по объекту «Строительство крытого склада топлива (щепа) для котельной по адресу: ул. Горная, д.30, г.п. Вознесенье, Подпорожский район, Ленинградская область</t>
  </si>
  <si>
    <t>Вознесенское ГП</t>
  </si>
  <si>
    <t>Строительство котельной мощностью 2 МВт в п. Свирьстрой Лодейнопольского МР с сетями инженерно-технического обеспечения, включая проектно-изыскательские работы</t>
  </si>
  <si>
    <t>Свирьстройское ГП</t>
  </si>
  <si>
    <t>Строительство газовой котельной с. Путилово, ул. Теплая 8</t>
  </si>
  <si>
    <t>Путиловское СП</t>
  </si>
  <si>
    <t>Строительство теплотрассы от ТК-390 до ТК-7 по ул.Киргетова, д.20 в г.Гатчина Ленинградской области, в том числе выполнение проектно-изыскательских работ</t>
  </si>
  <si>
    <t>Строительство новой (газовой) котельной мощностью 30 МВт с сетями инженерно-технического обеспечения в г.п. Кузьмоловский (участок № 66), включая проектно-изыскательские работы</t>
  </si>
  <si>
    <t>Кузьмоловское ГП</t>
  </si>
  <si>
    <t>Реконструкция ВЛ-0,4 кВ</t>
  </si>
  <si>
    <t>Реконструкция трансформаторной подстанции № 463 в пос. Мурино</t>
  </si>
  <si>
    <t>Реконструкция трансформаторной подстанции № 13, КЛ-10 кВ, КЛ-0,4 кВ</t>
  </si>
  <si>
    <t>Муринское ГП</t>
  </si>
  <si>
    <t>Техническое перевооружение котельной с устройством системы обеспечения резервным топливом по адресу: с. Старая Ладога, пр. Волховский, д.12 а, в том числе проектно-изыскательские работы</t>
  </si>
  <si>
    <t>Техническое перевооружение котельной с устройством системы обеспечения резервным топливом по адресу: с. Старая Ладога, ул. Советская, д. 30, в том числе проектно-изыскательские работы</t>
  </si>
  <si>
    <t>Староладожское СП</t>
  </si>
  <si>
    <t>Техническое перевооружение котельной с устройством системы обеспечения резервным топливом по адресу: г. Волхов, Кировский пр., д.20, в том числе проектно-изыскательские работы
г. Волхов, Кировский пр., д.20, в том числе проектно-изыскательские работы</t>
  </si>
  <si>
    <t>Комитет по ТЭК</t>
  </si>
  <si>
    <t>Энергетика Ленинградской области</t>
  </si>
  <si>
    <t>Распределительный газопровод п. Красава Тихвинского городского поселения Ленинградской области</t>
  </si>
  <si>
    <t>Распределительный газопровод пос. Березовик Тихвинского городского поселения Ленинградской области</t>
  </si>
  <si>
    <t>Распределительный газопровод пос. Царицыно Озеро Тихвинского городского поселения Ленинградской области</t>
  </si>
  <si>
    <t>Распределительный газопровод дер. Кайвакса Борского сельского поселения Тихвинского района Ленинградской области</t>
  </si>
  <si>
    <t>Распределительный газопровод от д. 32 до д. 6 в дер. Бор Тихвинского района Ленинградской области</t>
  </si>
  <si>
    <t>Распределительный газопровод от д. 14 до д. 41 в дер. Бор Тихвинского района Ленинградской области</t>
  </si>
  <si>
    <t>Борское СП</t>
  </si>
  <si>
    <t>Распределительный газопровод в п. Краснофлотское Выборгского района Ленинградской области</t>
  </si>
  <si>
    <t>Распределительный газопровод в п. Красная Долина Выборгского района Ленинградской области</t>
  </si>
  <si>
    <t>Распределительный газопровож пос. Зеленый Холм Выборгского района ленинградской области</t>
  </si>
  <si>
    <t>Распределительный газопровод пос. Клеверное Выборгского района ленинградской области</t>
  </si>
  <si>
    <t>Распределительный газопровож пос. Заполье Выборгского района ленинградской области</t>
  </si>
  <si>
    <t>Распределительный газопровод по ул. Выборгское шоссе п. Советский</t>
  </si>
  <si>
    <t>Советское ГП</t>
  </si>
  <si>
    <t>Распределительный газопровод среднего давления по ул. Уральская, ул. Тенистая, ул. Гранитная, ул. Большая Гвардейская, ул. Окружная, ул. Малая Гвардейская, ул. Верхняя Поселковая, ул. Парковая, Новопоселковый тупик, Глухой пер., Зелёный пер., Малый Гвардейский пер., г. Выборга (в том числе проектно-изыскательские работы), 6,5 км</t>
  </si>
  <si>
    <t>Распределительный газопровод высокого давления в микрорайоне петровский г. Выборга по адресу: Ленинградская область, г. Выборг, микрорайон Петровский (в том числе проектно-изыскательские работы), 7,7 км</t>
  </si>
  <si>
    <t>Распределительный газопровод среднего давления для газосеабжения жилых домов по ул.Островная, Петровская г.Выборга (в т.ч. ПИРы), 1 км</t>
  </si>
  <si>
    <t>Выборгское ГП</t>
  </si>
  <si>
    <t>Распределительный газопровод района г. Сосновый Бор "Устье" (в том числе проектно-изыскательские работы), 3,3 км</t>
  </si>
  <si>
    <t>Распределительный газопровод района г. Сосновый Бор "Старое Калище" (в том числе проектно-изыскательские работы), 11,5 км</t>
  </si>
  <si>
    <t>Распределительный газопровод дер. Горчаково Киришского района Ленинградской области</t>
  </si>
  <si>
    <t>Распределительный газопровод пос. Пчевжа Киришского района Ленинградской области</t>
  </si>
  <si>
    <t>Пчевжинское СП</t>
  </si>
  <si>
    <t>Распределительный газопровод дер. Кукуй Киришского района Ленинградской области</t>
  </si>
  <si>
    <t>Распределительный газопровод дер. Гремячево Киришского района Ленинградской области</t>
  </si>
  <si>
    <t>Распределительный газопровод дер. Могилево Киришского района Ленинградской области</t>
  </si>
  <si>
    <t>Распределительный газопровод пос. Будогощь Киришского района Ленинградской области</t>
  </si>
  <si>
    <t>Будогощское СП</t>
  </si>
  <si>
    <t>Газораспределительная сеть для газоснабжения индивидуальных жилых домов по улицам: Васи Алексеева, южный переулок, 1 очередь. мкр. Новый г. Любань Тосненский район Ленинградская область</t>
  </si>
  <si>
    <t>Любанское ГП</t>
  </si>
  <si>
    <t>Распределительный газопровод д. Шапки-1 (в том числе проектно-изыскательские работы)</t>
  </si>
  <si>
    <t>Распределительный газопровод д. Староселье (в том числе проектно-изыскательские работы)</t>
  </si>
  <si>
    <t>Распределительный газопровод д. Белоголово (в том числе проектно-изыскательские работы)</t>
  </si>
  <si>
    <t>Шапкинское СП</t>
  </si>
  <si>
    <t>Распределительный газопровод к индивидуальным жилым домам по ул. Лесная в г.п. Форносово Тосненского р-на Ленинградской области (в том числе проектно-изыскательские работы), 0,7 км</t>
  </si>
  <si>
    <t>Форносовское ГП</t>
  </si>
  <si>
    <t>Распределительный газопровод по территории малоэтажной застройки ИЖС в п. Тельмана МО Тельмановское сельское поселение Тосненского района Ленинградской области (в том числе проектно-изыскательские работы)</t>
  </si>
  <si>
    <t>Тельмановское СП</t>
  </si>
  <si>
    <t>Газораспределеительная сеть к индивидуальным жилым домам пос. Строение</t>
  </si>
  <si>
    <t>Распределительный газопровод в деревне Каменка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дер.Каменка</t>
  </si>
  <si>
    <t>Распределительный газопровод в деревне Печурки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дер.Печурки</t>
  </si>
  <si>
    <t>Распределительный газопровод в деревне Большие Поля Сланцевского муниципального района Ленинградской области, расположенный по адресу: Ленинградская область, Сланцевское городское поселение, Сланцевского муниципального района, дер.Большие Поля</t>
  </si>
  <si>
    <t>Газопровод распределительный по улицам Красная, Изумрудная, Ягодная г.Сланцы Ленинградской области (в том числе проектно-изыскательские работы)</t>
  </si>
  <si>
    <t>Газопровод распределительный по улицам Дачная, Трудовая, Льва Толстого г. Сланцы Ленинградской области (в том числе проектно-изыскательские работы)</t>
  </si>
  <si>
    <t>Газопровод распределительный по улицам Гавриловская Право-Кушельская г. Сланцы Ленинградской области (в том числе проектно-изыскательские работы)</t>
  </si>
  <si>
    <t>Сланцевское ГП</t>
  </si>
  <si>
    <t>Сланцевский район</t>
  </si>
  <si>
    <t>Распределительный газопровод по пос. Соловьевка (в том числе проектно-изыскательские работы), 8,5 км</t>
  </si>
  <si>
    <t>Распределительный газопровод по п. Плодовое, 11 км</t>
  </si>
  <si>
    <t>Плодовское СП</t>
  </si>
  <si>
    <t>Газоснабжение пос. Починок (в том числе проектно-изыскательские работы), 4,88 км</t>
  </si>
  <si>
    <t>Газоснабжение пос. Моторное (в том числе проектно-изыскательские работы), 3,05 км</t>
  </si>
  <si>
    <t>Наружное газоснабжение п.Беличье, 1,1 км</t>
  </si>
  <si>
    <t>Газоснабжение п. Коммунары, 3,4 км</t>
  </si>
  <si>
    <t>Ларионовское СП</t>
  </si>
  <si>
    <t>Наружное газоснабжение п.Быково, 0,9 км</t>
  </si>
  <si>
    <t>Наружное газоснабжение п. Мельниково, 15,6 км</t>
  </si>
  <si>
    <t>Наружное газоснабжение жилых домов пос. Лосево (в том числе проектно-изыскательские работы), 4,8 км</t>
  </si>
  <si>
    <t>Наружное газоснабжение жилых домов пос. Лососево (в том числе проектно-изыскательские работы), 1,4 км</t>
  </si>
  <si>
    <t>Наружное газоснабжение жилых домов пос. Речное (в том числе проектно-изыскательские работы), 2,2 км</t>
  </si>
  <si>
    <t>Наружное газоснабжение жилых домов пос. Понтонное (в том числе проектно-изыскательские работы), 1,45 км</t>
  </si>
  <si>
    <t>Ромашкинское СП</t>
  </si>
  <si>
    <t>Газоснабжение природным газом жилой застройки по адресу: пос. Кузнечное Приозерского района (в том числе проектно-изыскательские работы), 6,72 км</t>
  </si>
  <si>
    <t>Кузнечнинское ГП</t>
  </si>
  <si>
    <t>Распределительный газопровод в дер. Ретюнь Ретюньское сельское поселение Лужского муниципального района</t>
  </si>
  <si>
    <t>Ретюнское СП</t>
  </si>
  <si>
    <t>Газораспределительная сеть в д. Печерницы к многоквартирным жилым домам домам № 1, № 2 Толмачевского городского поселения Лужского района Ленинградской области по адресу : д. Перечицы Толмачевского городского поселения Лужского района Ленинградской области</t>
  </si>
  <si>
    <t>Толмачевское ГП</t>
  </si>
  <si>
    <t>Межпоселковый газопровод до пос. Мшинская от места врезки в дер.Пехенец (в том числе проектно-изыскательские работы), 6,3 км</t>
  </si>
  <si>
    <t>Внутрипоселковый распределительный газопровод в п. Мшинская Мшинское сельского поселения Лужского муниципального района Ленинградской области</t>
  </si>
  <si>
    <t>Мшинское СП</t>
  </si>
  <si>
    <t>Распределительный газопровод высокого давления, жилая застройка в г. Луга мкр. "Шалово"</t>
  </si>
  <si>
    <t>Сеть газораспределения мкр. Заречный от пр. Комсомольский до ул. Алексея Васильева в г. Луге</t>
  </si>
  <si>
    <t>Распределительный газопровод среднего и низкого давления в Зажелезнодорожной части г. Луга (от пер. Белозерский до ул. Партизанская) (в том числе проектно-изыскательские работы), 20,6 км</t>
  </si>
  <si>
    <t>Лужское ГП</t>
  </si>
  <si>
    <t>Газопровод межпоселковый среднего давления от пос. Межозерный до пос. Скреблово (в том числе проектно-изыскательские работы), 8 км</t>
  </si>
  <si>
    <t>Газопровод межпоселковый среднего давления от дер. Ретюнь до пос. Володарское (в том числе проектно-изыскательские работы), 10,9 км</t>
  </si>
  <si>
    <t>Газопровод межпоселковый д. Заклинье – д. Смешино – д. Турово – д. Нелаи – д. Слапи с отводом к Лужскому лесному селекционно-семеноводческому центру (в том числе проектно-изыскательские работы), 9,1км</t>
  </si>
  <si>
    <t>Лужский район</t>
  </si>
  <si>
    <t>Распределительный газопровод дер. Ольгино</t>
  </si>
  <si>
    <t>Распределительный газопровод дер. Марьино</t>
  </si>
  <si>
    <t>Распределительный газопровод дер. Владимировка</t>
  </si>
  <si>
    <t>Низинское СП</t>
  </si>
  <si>
    <t>Распределительный газопровод по д. Сойкино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</si>
  <si>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Распределительный газопровод по д. Малая Ижора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</si>
  <si>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Пениковское СП</t>
  </si>
  <si>
    <t>Распределительный газопровод для газоснабжения индивидуальных жилых домов д. Верхняя Колония, д. Средняя Колония, д. Старые Заводы МО Горбунковское сельское поселение МО Ломоносовский муниципальный район Ленинградской области (1 очередь - деревня Верхняя Колония, в том числе проектно-изыскательские работы), 7,9 км</t>
  </si>
  <si>
    <t>Горбунковское СП</t>
  </si>
  <si>
    <t>Газоснабжение жилой застройки п. Большая Ижора по ул. Сургина, Новая, Комсомольская, Октябрьская, Песочная, Ломанная, Луговая, Водпроводная, Межевая, Зелёная, пер. Зелёный, Полевая, пер. Тупиковый (в том числе проектно-изыскательские работы), 6,5 км</t>
  </si>
  <si>
    <t>Газоснабжение п. Большая Ижора в границах улиц Приморское шоссе, ул. Советская, ул. Пионерская, Сосновая Ломоносвского района (в том числе проектно-изыскательские работы), 4,1 км</t>
  </si>
  <si>
    <t>Большеижорское ГП</t>
  </si>
  <si>
    <t>Распределительный газопровод для газоснабжения жилой застройки по ул. Тополиная, ул. Новостроек, ул. Озерная, внутридворовые проезды по Ропшинское шоссе дер. Кипень МО Кипенское сельское поселение МО Ломоносовский муниципальный район Ленинградской области</t>
  </si>
  <si>
    <t>Распределительный газопровод дер. Келози-дер. Волковицы - поселок Дом отдыха "Волковицы" МО Кипенское сельское поселение МО Ломоносовский муниципальный район Ленинградской области</t>
  </si>
  <si>
    <t>Распределительный газопровод по дер. Кипень МО Кипенское сельское поселение МО Ломоносовский муниципальный район (2-ая очередь)</t>
  </si>
  <si>
    <t>Кипенское СП</t>
  </si>
  <si>
    <t>Распределительный газопровод для газоснабжения природным газом потребителей д. Алакюля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</si>
  <si>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Куттузи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</si>
  <si>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Пигелево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</si>
  <si>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Капорское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</si>
  <si>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Кемполово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</si>
  <si>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Тиммолово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</si>
  <si>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Рапполово Аннинского городского поселения Ломоносовского района Ленинградской области</t>
  </si>
  <si>
    <t>Аннинское ГП</t>
  </si>
  <si>
    <t>Распределительный газопровод по Ленинградскому ш., ул. Ленина, пер. Паромный, Почтовый г. Лодейное Поле</t>
  </si>
  <si>
    <t>Лодейнопольское ГП</t>
  </si>
  <si>
    <t>Распределительный газопровод для газоснабжения жилых домов в пос. Яровщина Лодейнопольского района (в том числе проектно-изыскательские работы), 0,6 км</t>
  </si>
  <si>
    <t>Распределительный газопровод для газоснабжения жилых домов в пос. Рассвет Лодейнопольского района (в том числе проектно-изыскательские работы), 0,9 км</t>
  </si>
  <si>
    <t>Распределительный газопровод для газоснабжения жилых домов в пос. ст. Оять Лодейнопольского района (в том числе проектно-изыскательские работы), 1,1 км</t>
  </si>
  <si>
    <t>Распределительный газопровод для газоснабжения жилых домов в пос. Доможирово Лодейнопольского района (в том числе проектно-изыскательские работы), 2,3 км</t>
  </si>
  <si>
    <t>Распределительный газопровод для газоснабжения жилых домов в пос. Чегла Лодейнопольского района (в том числе проектно-изыскательские работы), 2,55 км</t>
  </si>
  <si>
    <t>Доможировское СП</t>
  </si>
  <si>
    <t>Распределительный газопровод .п п. Синявино Кировского района Ленинградской области</t>
  </si>
  <si>
    <t>Синявинское ГП</t>
  </si>
  <si>
    <t>Распределительный газопровод для газоснабжения дер. Назия Ленинградской области</t>
  </si>
  <si>
    <t>Назиевское ГП</t>
  </si>
  <si>
    <t>Распределительный газопровод дер. Петрово Кировского района Ленинградской области</t>
  </si>
  <si>
    <t>Распределительный газопровод дер. Лезье Кировского района Ленинградской области</t>
  </si>
  <si>
    <t>Распределительный газопровод дер. Турышкино Кировского района Ленинградской области</t>
  </si>
  <si>
    <t>Распределительный газопровод дер. Муя Кировского района Ленинградской области</t>
  </si>
  <si>
    <t>Распределительный газопровод п. Новая Малукса Кировского района Ленинградской области</t>
  </si>
  <si>
    <t>Распределительный газопровод дер. Сологубовка Кировского района Ленинградской области</t>
  </si>
  <si>
    <t>Распределительный газопровод п.Старая Малукса Кировского района Ленинградской области</t>
  </si>
  <si>
    <t>"Распределительный газопровод д. Пухолово Кировского района Ленинградской области (в том числе проектно-изыскательские работы)</t>
  </si>
  <si>
    <t>Мгинское ГП</t>
  </si>
  <si>
    <t>Распределительный газопровод для газоснабжения д. Горы</t>
  </si>
  <si>
    <t>Павловское ГП</t>
  </si>
  <si>
    <t>Распределительный газопровод по дер. Старые Низковицы Гатчинского района Ленинградской области</t>
  </si>
  <si>
    <t>Распределительный газопровод по д. Хиндикалово, д. Пеньково Гатчинского муниципального района Ленинградской области</t>
  </si>
  <si>
    <t>Распределительный газопроводо по дер. Педлино Гатчинского муниципального района Ленинградской области</t>
  </si>
  <si>
    <t>Распределительный газопровод по дер. Корпиково Гатчинского муниципального района Ленинградской области</t>
  </si>
  <si>
    <t>Распределительный газопровод по дер. Черново Гатчинского муниципального района Ленинградской области</t>
  </si>
  <si>
    <t>Пудостьское СП</t>
  </si>
  <si>
    <t>Распределительный газопровод по д. Замостье, Рождественского СП, Гатчинского района, Ленинградской области (в том чсиле проектно-изыскательские работы)</t>
  </si>
  <si>
    <t>Распределительный газопровод по д. Выра Рождественского СП, Гатчинского района, Ленинградской области (в том чсиле проектно-изыскательские работы)</t>
  </si>
  <si>
    <t>Рождественское СП</t>
  </si>
  <si>
    <t>"Распределительный газопровод по п. Дружная Горка Гатчинского района" г.п. Дружная Горка Гатчинского района Ленинградской области (в том числе проектно-изыскательские работы)</t>
  </si>
  <si>
    <t>Дружногорское ГП</t>
  </si>
  <si>
    <t>Распределительный газопровод по ул. Кооперативная, пер. Речной, ул. Старая Дорога в деревне Малые Колпаны Гатчинского муниципального района Ленинградской области (в том числе проектно-изыскательские работы)</t>
  </si>
  <si>
    <t>Распределительный газопровод в деревне Большие Колпаны по ул. Старая, ул. Средняя, Восточный переулок, Киевское шоссе (чётная сторона) Гатчинского муниципального района Ленинградской области (в том числе проектно-мзыскательские работы)</t>
  </si>
  <si>
    <t>Большеколпанское СП</t>
  </si>
  <si>
    <t>Распределительный газопровод для газоснабжения жилых домов п. Торфопредприятие Гатчинского района Ленинградской области (в том числе проектно-изыскательские-работы)</t>
  </si>
  <si>
    <t>Распределительный газопровод для газоснабжения жилых домов д. Малое Верево (Массив 3, в том числе проектно-изыскательские работы), 4,2 км</t>
  </si>
  <si>
    <t>Распределительный газопровод для газоснабжения жилых домов д.Вайялово Гатчинского района Ленинградской области (в том числе проектно-изыскательские работы), 5 км</t>
  </si>
  <si>
    <t>Распределительный газопровод для газоснабжения жилых домов д. Малое Верево (Массив 1, в том числе проектно-изыскательские работы), 6,15 км</t>
  </si>
  <si>
    <t>Распределительный газопровод для газоснабжения жилых домов д.Вайя Гатчинского района Ленинградской области (в том числе проектно-изыскательские работы), 4,9 км</t>
  </si>
  <si>
    <t>Распределительный газопровод для газоснабжения жилых домов д. Романовка (2 очередь, (в том числе проектно-изыскательские работы), 3,8 км</t>
  </si>
  <si>
    <t>Веревское СП</t>
  </si>
  <si>
    <t>Распределительный газопровод по ул. Стурцеля, ул. Лесная, ул. Совхозная, ул. Вишневская, ул. Солнечна, ул. Березовая, ул. Сиреневая в пгт. Сиверский (в том чсиле проектно-изыскательские работы)</t>
  </si>
  <si>
    <t>Распределительный газопровод деревни "Новосиверская" (в том чсиле проектно-изыскательские работы)</t>
  </si>
  <si>
    <t>Распределительный газопровод д. Старосиверская Гатчинский район, Ленинградская область</t>
  </si>
  <si>
    <t>Распределительный газопровод в деревне "Белогорка" (в том чсиле проектно-изыскательские работы)</t>
  </si>
  <si>
    <t>Сиверское ГП</t>
  </si>
  <si>
    <t>Распределительный газопровод по д. Погост Гатчинского района Ленинградской области, 1 этап</t>
  </si>
  <si>
    <t>Распределительный газопровод по д. Новокузнецово Гатчинского района Ленинградской области</t>
  </si>
  <si>
    <t>Распределительный газопровод в п. Кобринское по ул. Приречная д.1,2,3,5,7, ул. Центральная д.1,2,3а,3б,3в Гатчинского района Ленинградской области (в том числе проектно-изыскательские работы), 1,4 км</t>
  </si>
  <si>
    <t>Распределительный газопровод по ул. Пушкина, ул. Парковая д. Кобрино Гатчинского района Ленинградской области (в том числе проектно-изыскательские работы), 2,0 км</t>
  </si>
  <si>
    <t>Кобринское СП</t>
  </si>
  <si>
    <t>Газификация мкр. Мариенбург, г. Гатчина (в том числе проектно-изыскательские работы), 6,5 км</t>
  </si>
  <si>
    <t>Распределительный газопровод с. Воскресенское (в том числе проектно-изыскательские работы), 12,8 км</t>
  </si>
  <si>
    <t>Распределительные газопроводы в дер. Каменка (в том числе проектно-изыскательские работы), 5,4 км</t>
  </si>
  <si>
    <t>Распределительные газопроводы в пос. ст. Кирпичный Завод Всеволожского района (в том числе проектно-изыскательские работы), 2,73 км</t>
  </si>
  <si>
    <t>Щегловское СП</t>
  </si>
  <si>
    <t>Газоснабжение д.Керро (в том числе проектно-изыскательские работы), 0,73 км</t>
  </si>
  <si>
    <t>Куйвозовское СП</t>
  </si>
  <si>
    <t>Распределительный газопровод низкого давления к 32 жилым домам в дер. Шереметьевка (в том числе проектно-изыскательские работы), 0,8 км</t>
  </si>
  <si>
    <t>Морозовское ГП</t>
  </si>
  <si>
    <t>Распределительный газопровод дер. Манушкино Всеволожского района Ленинградской области</t>
  </si>
  <si>
    <t>Колтушское СП</t>
  </si>
  <si>
    <t>Подводящий газопровод к дер. Новосергиевка Всеволожского района Ленинградской области</t>
  </si>
  <si>
    <t>Заневское ГП</t>
  </si>
  <si>
    <t>Распределительный газопровод п. Мурино Всеволожского района Ленинградской области</t>
  </si>
  <si>
    <t>Распределительный газопровод д. Лаврики Всеволожского района Ленинградской области</t>
  </si>
  <si>
    <t>Газоснабжение дер. Борисова Грива, 8,95 км</t>
  </si>
  <si>
    <t>Рахьинское ГП</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</si>
  <si>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1 этап, (7,2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</si>
  <si>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56,22 км</t>
  </si>
  <si>
    <t>Распределительный газопровод по д. Кайкино Волосовского района (в том числе проектно-изыскательские работы)</t>
  </si>
  <si>
    <t>Бегуницкое СП</t>
  </si>
  <si>
    <t>Распределительный газопровод в дер. Лагоново Волосовского района (в том числе проектно-изыскательские работы), 5,09 км</t>
  </si>
  <si>
    <t>Распределительный газопровод к жилой застройке в границах ул. Ветеранов, Усадьба СХТ, Интернатская, Интернатский пер., Молодежная, Механизаторов, Новая, Труда, Вокзальная, Пионерская, Победы, Октябрская, Мира, Советская,4-й карьер, Усадьба ВИЗ, Хутор ВИЗ в г. Волосово ЛО (в т.ч. ПИРы)</t>
  </si>
  <si>
    <t>Волосовское ГП</t>
  </si>
  <si>
    <t>Волосовский район</t>
  </si>
  <si>
    <t>Распрделительный газопровод по дер. Селище Борского сельского поселения Бокситогорского муниципального района Ленинградской области</t>
  </si>
  <si>
    <t>Распрделительный газопровод по дер. Большой Остров Борского сельского поселения Бокситогорского муниципального района Ленинградской области</t>
  </si>
  <si>
    <t>Распрделительный газопровод по дер. Носово Борского сельского поселения Бокситогорского муниципального района Ленинградской области</t>
  </si>
  <si>
    <t>Распрделительный газопровод по дер. Колбеки Борского сельского поселения Бокситогорского муниципального района Ленинградской области</t>
  </si>
  <si>
    <t>Распрделительный газопровод по дер. Золотово Борского сельского поселения Бокситогорского муниципального района Ленинградской области</t>
  </si>
  <si>
    <t>Распрделительный газопровод по дер. Мозолево-1 Борского сельского поселения Бокситогорского муниципального района Ленинградской области</t>
  </si>
  <si>
    <t>Выполнение работ по разработке проектно-сметной докумнетации на строительство распределительного газопровода по ул. Лесная, ул. Безымянная, 1-й Средний проезд, 2-й Средний проезд, ул. Горская, пер. Складской, переулок Строительный, ул. Заводская (от ул. Больничная до ул. Советская), ул. Строительная (от ул. Больничная до ул. Советская), пер. Обнинский (в том числе проектно-изыскательские работы)</t>
  </si>
  <si>
    <t>Пикалевское ГП</t>
  </si>
  <si>
    <t>Газификация Ленинградской области</t>
  </si>
  <si>
    <t>Реконструкция водоочистных сооружений г. Выборг Выборгского муниципального района Ленинградской области, кадастровый (условный) номер объекта – 47:01:0113001:428</t>
  </si>
  <si>
    <t>ГУП "Леноблводоканал"</t>
  </si>
  <si>
    <t>Субсидии на мероприятия по строительству и реконструкции объетов водоснабжения, водоотведения и очистки сточных вод</t>
  </si>
  <si>
    <t>Строительство канализационных очистных сооружений в Нурминском сельском поселении</t>
  </si>
  <si>
    <t>Нурминское СП</t>
  </si>
  <si>
    <t>Строительсьво узла водопроводных сооружений со строительством дополнительных резервуаров чистой воды в Красноборском городском поселении</t>
  </si>
  <si>
    <t>Расширение и реконструкция площадки резервуаров чистой воды водопроводной насосной станции 3-го подъема городского поселения Никольское, расположенных по адресу: Ленинградская область, Тосненский район, г. Никольское, ул. Заводская</t>
  </si>
  <si>
    <t>Строительство водопроводной насосной станции 3-го подъема со строительством дополнительных резервуаров чистой воды в Ульяновском городском поселении</t>
  </si>
  <si>
    <t>Строительство водовода от магистрального водовода "Невский водопровод" до водопроводной насосной станции 3-го подъема в Ульяновском городском поселении</t>
  </si>
  <si>
    <t>Реконструкция канализационных очистных сооружений г. Тосно, ул. Урицкого д. 57</t>
  </si>
  <si>
    <t>Водоснабжение д. Раздолье Приозерского района Ленинградской области</t>
  </si>
  <si>
    <t>Строительство канализационных очистных сооружений с реконструкцией канализационных насосных станций №1, №2, №3 и канализационных коллекторов в пос. Кузнечное</t>
  </si>
  <si>
    <t>Реконструкция канализационных очистных сооружений г. Подпорожье, расположенных по адресу: ул. Физкультурная, д.26 
(безвозмездные поступления от ГК "Фонд содействия реформированию ЖКХ")</t>
  </si>
  <si>
    <t>Реконструкция комплекса водозаборных сооружений, оборудование станций обезжелезивания на артезианские скважины в г. Луга</t>
  </si>
  <si>
    <t>Реконструкция КОС в дер. Старая Слобода Лодейнопольского района</t>
  </si>
  <si>
    <t>Реконструкция водоочистных сооружений в г. Лодейное Поле Лодейнопольского муниципального района Ленинградской области</t>
  </si>
  <si>
    <t>Строительство наружного водопровода по адресу: Всеволожский район, п. Рахья</t>
  </si>
  <si>
    <t>Реконструкция канализационных очистных сооружений с. Старая Ладога</t>
  </si>
  <si>
    <t>Реконструкция водоочистных сооружений, с. Старая Ладога</t>
  </si>
  <si>
    <t>Реконструкция водоочистных сооружений в п. Паша Волховского района Ленинградской области</t>
  </si>
  <si>
    <t>Реконструкция водоочистных сооружений в п. Колчаново Волховского района Ленинградской области</t>
  </si>
  <si>
    <t>Реконструкция водоочистных сооружений в г.Волхов Волховского района Ленинградской области</t>
  </si>
  <si>
    <t>Комитет по ЖКХ</t>
  </si>
  <si>
    <t>Водоснабжение и водоотведение Ленинградской области</t>
  </si>
  <si>
    <t>ГП ЛО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</si>
  <si>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Строительство объекта "Газоснабжение пос.Красносельское", в т.ч.проектные работы (19,5 км)</t>
  </si>
  <si>
    <t xml:space="preserve">Красносельское СП </t>
  </si>
  <si>
    <t>Строительство объекта "Распределительный газопровод пос.Колосково", в т.ч. проектные работы (10,3 км)</t>
  </si>
  <si>
    <t>Строительство объекта "Строительство распределительного газопровода для газоснабжения индивидуальных жилых домов в д. Фалилеево", в т.ч.проектные работы (5 км)</t>
  </si>
  <si>
    <t>Строительство объекта "Строительство распределительного газопровода для газоснабжения индивидуальных жилых домов в д. Домашово", в т.ч.проектные работы (6,3 км)</t>
  </si>
  <si>
    <t>Фалилеевское СП</t>
  </si>
  <si>
    <t>Строительство объекта "Распределительный газопровод в д. Котлы ", в т.ч.проектные работы (8,5 км)</t>
  </si>
  <si>
    <t>Строительство объекта "Газоснабжение дер.Гарболово", в том числе проектные работы (1,5 км)</t>
  </si>
  <si>
    <t>Строительство объекта "Газоснабжение ,дер.Ненимяки", в том числе проектные работы (1,2 км)</t>
  </si>
  <si>
    <t>Строительство объекта "Распределительный газопровод по дер.Губаницы", в т.ч. проектные работы (7,0 км)</t>
  </si>
  <si>
    <t>Губаницкое СП</t>
  </si>
  <si>
    <t>Строительство сельского дома культуры со зрительным залом на 150 мест и библиотекой в п.Пчевжа  по адресу: Ленинградская область, Киришский район, п.Пчевжа</t>
  </si>
  <si>
    <t>Пчевское СП</t>
  </si>
  <si>
    <t>Строительство физкультурно- оздоровительного комплекса с игровым залом 30х18м по адресу: Ленинградская область, Киришский район, пос. Будогощь, ул. Октябрьская</t>
  </si>
  <si>
    <t>Строительство фельдшерско-акушерского пункта, в том числе проектные работы, дер.Нурма, Тосненский муниципальный район</t>
  </si>
  <si>
    <t>Строительство врачебной абмулатории в пос. Плодовое Приозерского муниципального района</t>
  </si>
  <si>
    <t>Строительство сельского дома культуры со зрительным залом на 150 мест с библиотекой и спортзалом МО Скребловское сельское поселение в пос.Скреблово Лужский муниципальный район Ленинградской области</t>
  </si>
  <si>
    <t>Скребловское СП</t>
  </si>
  <si>
    <t>Строительство Дома культуры в поселке Торковичи Лужского района Ленинградской области по адресу: Ленинградская область, Лужский район, п.Торковичи, ул. 2-я Гражданская (150 мест)</t>
  </si>
  <si>
    <t>Торковическое СП</t>
  </si>
  <si>
    <t>Строительство фельдшерско-акушерского пункта, в т.ч. проектные работы, дер.Ям-Тесово, Лужский муниципальный район (20 посещений в смену)</t>
  </si>
  <si>
    <t>Строительство дома культуры с универсальным зрительным залом на 200 мест, библиотекой на 6 тыс. экз. и помещениями для учреждений по работе с детьми и молодежью в дер.Пеники Ломоносовского муниципального района  Ленинградской области</t>
  </si>
  <si>
    <t>Плавательный бассейн по адресу: 188505, Ленинградская область, Ломоносовский район, пос. Аннино</t>
  </si>
  <si>
    <t>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t>
  </si>
  <si>
    <t>Строительство муниципального дошкольного образовательного учереждения на 220 мест в д. Малое Карлино Виллозского сельского поселения Ломоносовского муниципального района Ленинградской области</t>
  </si>
  <si>
    <t>Строительство врачебной амбулатории, в том числе проектные работы, дер. Лаголово, Ломоносовский район» (110 посещений в смену, стационар на 5 коек)</t>
  </si>
  <si>
    <t>Строительство фельдшерско-акушерского пункта, в том числе проектные работы, дер.Яльгелево, Ломоносовский муниципальный район</t>
  </si>
  <si>
    <t>Строительство фельдшерско-акушерского пункта, в том числе проектные работы, пос.Васкелово</t>
  </si>
  <si>
    <t>Строительство врачебной амбулатории, пос.Щеглово, в том числе проектные работы, Всеволожский муниципальный район</t>
  </si>
  <si>
    <t>Строительство дома культуры на 150 мест с библиотекой, сблокированный со спорткорпусом по адресу: Ленинградская область, Волховский район, Пашское сельское поселение, с.Паша, ул.Советская, в том числе проектные работы</t>
  </si>
  <si>
    <t>Пашское СП</t>
  </si>
  <si>
    <t>Строительство фельдшерско-акушерского пункта, в том числе проектные работы, дер.Усадище, Волховский муниципальный район</t>
  </si>
  <si>
    <t>Строительство универсальной спортивной площадки пос.Сумино Волосовский район</t>
  </si>
  <si>
    <t>Строительство многофункциональной спортивной площадки п. Бегуницы Волосовского района</t>
  </si>
  <si>
    <t>Строительство дома культуры на 150 мест в пос. Терпилицы Волосовского муниципального района</t>
  </si>
  <si>
    <t>Современный облик сельских территорий Ленинградской области</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</si>
  <si>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 (объекты МО)</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</si>
  <si>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 (объекты ГКУ "Ленавтодор")</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</si>
  <si>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 (федеральные субсидии по объектам ГКУ "Ленавтодор)</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</si>
  <si>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 
(областное софинансирование федеральных субсидий по объектам ГКУ "Ленавтодор)</t>
  </si>
  <si>
    <t>Развитие транспортной инфраструктуры и благоустройство сельских территорий Ленинградской области</t>
  </si>
  <si>
    <t>ГП ЛО "Комплексное развитие сельских территорий Ленинградской области"</t>
  </si>
  <si>
    <t>План ОБ 
2023</t>
  </si>
  <si>
    <t>План ОБ 
2022</t>
  </si>
  <si>
    <t>План ОБ 
2021</t>
  </si>
  <si>
    <t xml:space="preserve">Наименование объекта </t>
  </si>
  <si>
    <t>Бюджетополучатель</t>
  </si>
  <si>
    <t>Территориальная принадлежность (район)</t>
  </si>
  <si>
    <t>ГРБС</t>
  </si>
  <si>
    <t>Наименование подпрограммы</t>
  </si>
  <si>
    <t>Наименование государственной программы</t>
  </si>
  <si>
    <t>тыс. руб.</t>
  </si>
  <si>
    <t>(по государственным программам Ленинградской области)</t>
  </si>
  <si>
    <t>Объекты адресной инвестиционной программы на 2021-2023 годы</t>
  </si>
  <si>
    <t xml:space="preserve">Реконструкция канализационных очистных сооружений в пос. Красносельское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</si>
  <si>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осуществление капитальных вложений в объекты капитального строительства</t>
  </si>
  <si>
    <t>Приложение 68 к пояснительной записке 2021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</si>
</sst>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
    <numFmt numFmtId="165" formatCode="_-* #,##0.00&quot;р.&quot;_-;\-* #,##0.00&quot;р.&quot;_-;_-* &quot;-&quot;??&quot;р.&quot;_-;_-@_-"/>
    <numFmt numFmtId="166" formatCode="_-* #,##0.00_р_._-;\-* #,##0.00_р_._-;_-* &quot;-&quot;??_р_._-;_-@_-"/>
    <numFmt numFmtId="167" formatCode="_(* #,##0.00_);_(* \(#,##0.00\);_(* &quot;-&quot;??_);_(@_)"/>
  </numFmts>
  <fonts count="18"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b/>
      <sz val="12"/>
      <name val="Times New Roman"/>
      <family val="1"/>
      <charset val="204"/>
    </font>
    <font>
      <sz val="12"/>
      <name val="Times New Roman"/>
      <family val="1"/>
      <charset val="204"/>
    </font>
    <font>
      <sz val="11"/>
      <color theme="1"/>
      <name val="Calibri"/>
      <family val="2"/>
      <scheme val="minor"/>
    </font>
    <font>
      <b/>
      <sz val="10"/>
      <name val="Times New Roman"/>
      <family val="1"/>
      <charset val="204"/>
    </font>
    <font>
      <b/>
      <sz val="14"/>
      <name val="Times New Roman"/>
      <family val="1"/>
      <charset val="204"/>
    </font>
    <font>
      <sz val="14"/>
      <name val="Times New Roman"/>
      <family val="1"/>
      <charset val="204"/>
    </font>
    <font>
      <sz val="14"/>
      <color indexed="10"/>
      <name val="Times New Roman"/>
      <family val="1"/>
      <charset val="204"/>
    </font>
    <font>
      <sz val="14"/>
      <color theme="1"/>
      <name val="Calibri"/>
      <family val="2"/>
      <scheme val="minor"/>
    </font>
    <font>
      <sz val="10"/>
      <name val="Arial"/>
      <family val="2"/>
      <charset val="204"/>
    </font>
    <font>
      <sz val="12"/>
      <color theme="1"/>
      <name val="Times New Roman"/>
      <family val="2"/>
      <charset val="204"/>
    </font>
    <font>
      <sz val="11"/>
      <color indexed="8"/>
      <name val="Calibri"/>
      <family val="2"/>
      <charset val="204"/>
    </font>
    <font>
      <sz val="10"/>
      <color theme="1"/>
      <name val="Arial Cyr"/>
      <family val="2"/>
      <charset val="204"/>
    </font>
    <font>
      <sz val="14"/>
      <color theme="1"/>
      <name val="Calibri"/>
      <family val="2"/>
      <charset val="204"/>
      <scheme val="minor"/>
    </font>
    <font>
      <sz val="8"/>
      <name val="Arial Cyr"/>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22">
    <xf numFmtId="0" fontId="0" fillId="0" borderId="0"/>
    <xf numFmtId="0" fontId="6" fillId="0" borderId="0"/>
    <xf numFmtId="165"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12" fillId="0" borderId="0"/>
    <xf numFmtId="0" fontId="3"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4" fillId="0" borderId="0"/>
    <xf numFmtId="0" fontId="15"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12"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30">
    <xf numFmtId="0" fontId="0" fillId="0" borderId="0" xfId="0"/>
    <xf numFmtId="0" fontId="0" fillId="0" borderId="0" xfId="0" applyAlignment="1">
      <alignment vertical="top"/>
    </xf>
    <xf numFmtId="16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Border="1"/>
    <xf numFmtId="0" fontId="5" fillId="0" borderId="0" xfId="1" applyFont="1" applyFill="1" applyBorder="1" applyAlignment="1">
      <alignment horizontal="center" vertical="center" wrapText="1"/>
    </xf>
    <xf numFmtId="0" fontId="5" fillId="0" borderId="0" xfId="1" applyFont="1" applyFill="1" applyBorder="1" applyAlignment="1">
      <alignment vertical="center" wrapTex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5" fillId="0" borderId="0" xfId="1" applyFont="1" applyFill="1" applyBorder="1" applyAlignment="1">
      <alignment horizontal="right"/>
    </xf>
    <xf numFmtId="0" fontId="9" fillId="0" borderId="0" xfId="1" applyFont="1" applyFill="1" applyBorder="1" applyAlignment="1">
      <alignment horizontal="center" vertical="center" wrapText="1"/>
    </xf>
    <xf numFmtId="0" fontId="10" fillId="0" borderId="0" xfId="1" applyFont="1" applyFill="1" applyBorder="1" applyAlignment="1">
      <alignment horizontal="center" vertical="center" wrapText="1"/>
    </xf>
    <xf numFmtId="0" fontId="11" fillId="0" borderId="0" xfId="1" applyFont="1" applyFill="1" applyBorder="1" applyAlignment="1">
      <alignment vertical="top"/>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top" wrapText="1"/>
    </xf>
    <xf numFmtId="164" fontId="4" fillId="0" borderId="1" xfId="0" applyNumberFormat="1" applyFont="1" applyBorder="1" applyAlignment="1">
      <alignment horizontal="center" vertical="center" wrapText="1"/>
    </xf>
    <xf numFmtId="43" fontId="17" fillId="0" borderId="0" xfId="122" applyFont="1"/>
    <xf numFmtId="43" fontId="0" fillId="0" borderId="0" xfId="0" applyNumberFormat="1"/>
    <xf numFmtId="4" fontId="5" fillId="0" borderId="1" xfId="0" applyNumberFormat="1" applyFont="1" applyBorder="1" applyAlignment="1">
      <alignment horizontal="center" vertical="center" wrapText="1"/>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5" fillId="0" borderId="3" xfId="0" applyFont="1" applyBorder="1" applyAlignment="1">
      <alignment horizontal="center" vertical="top" wrapText="1"/>
    </xf>
    <xf numFmtId="164" fontId="4" fillId="0" borderId="1" xfId="0" applyNumberFormat="1" applyFont="1" applyBorder="1" applyAlignment="1">
      <alignment horizontal="center" vertical="center" wrapText="1"/>
    </xf>
    <xf numFmtId="0" fontId="8" fillId="0" borderId="0" xfId="1" applyFont="1" applyFill="1" applyBorder="1" applyAlignment="1">
      <alignment horizontal="center" vertical="center" wrapText="1"/>
    </xf>
    <xf numFmtId="0" fontId="5" fillId="0" borderId="0" xfId="1" applyFont="1" applyFill="1" applyBorder="1" applyAlignment="1">
      <alignment horizontal="center" vertical="top" wrapText="1"/>
    </xf>
  </cellXfs>
  <cellStyles count="222">
    <cellStyle name="Денежный 2" xfId="2"/>
    <cellStyle name="Обычный" xfId="0" builtinId="0"/>
    <cellStyle name="Обычный 10" xfId="3"/>
    <cellStyle name="Обычный 10 2" xfId="4"/>
    <cellStyle name="Обычный 10 2 2" xfId="5"/>
    <cellStyle name="Обычный 10 2 2 2" xfId="6"/>
    <cellStyle name="Обычный 10 2 2 2 2" xfId="213"/>
    <cellStyle name="Обычный 10 2 2 3" xfId="168"/>
    <cellStyle name="Обычный 10 2 3" xfId="7"/>
    <cellStyle name="Обычный 10 2 3 2" xfId="142"/>
    <cellStyle name="Обычный 10 2 4" xfId="8"/>
    <cellStyle name="Обычный 10 2 4 2" xfId="195"/>
    <cellStyle name="Обычный 10 2 5" xfId="132"/>
    <cellStyle name="Обычный 10 3" xfId="9"/>
    <cellStyle name="Обычный 10 3 2" xfId="10"/>
    <cellStyle name="Обычный 10 3 2 2" xfId="194"/>
    <cellStyle name="Обычный 10 3 3" xfId="167"/>
    <cellStyle name="Обычный 10 4" xfId="11"/>
    <cellStyle name="Обычный 10 4 2" xfId="12"/>
    <cellStyle name="Обычный 10 4 2 2" xfId="204"/>
    <cellStyle name="Обычный 10 4 3" xfId="141"/>
    <cellStyle name="Обычный 10 5" xfId="13"/>
    <cellStyle name="Обычный 10 5 2" xfId="177"/>
    <cellStyle name="Обычный 10 6" xfId="131"/>
    <cellStyle name="Обычный 11" xfId="14"/>
    <cellStyle name="Обычный 12" xfId="1"/>
    <cellStyle name="Обычный 2" xfId="15"/>
    <cellStyle name="Обычный 2 2" xfId="16"/>
    <cellStyle name="Обычный 2 2 2" xfId="17"/>
    <cellStyle name="Обычный 2 2 2 2" xfId="18"/>
    <cellStyle name="Обычный 2 3" xfId="19"/>
    <cellStyle name="Обычный 2 3 2" xfId="20"/>
    <cellStyle name="Обычный 2 3 2 2" xfId="21"/>
    <cellStyle name="Обычный 2 3 2 2 2" xfId="214"/>
    <cellStyle name="Обычный 2 3 2 3" xfId="169"/>
    <cellStyle name="Обычный 2 3 3" xfId="22"/>
    <cellStyle name="Обычный 2 3 3 2" xfId="144"/>
    <cellStyle name="Обычный 2 3 4" xfId="23"/>
    <cellStyle name="Обычный 2 3 4 2" xfId="196"/>
    <cellStyle name="Обычный 2 3 5" xfId="133"/>
    <cellStyle name="Обычный 2 4" xfId="24"/>
    <cellStyle name="Обычный 2 4 2" xfId="25"/>
    <cellStyle name="Обычный 2 4 2 2" xfId="186"/>
    <cellStyle name="Обычный 2 4 3" xfId="159"/>
    <cellStyle name="Обычный 2 5" xfId="26"/>
    <cellStyle name="Обычный 2 5 2" xfId="27"/>
    <cellStyle name="Обычный 2 5 2 2" xfId="205"/>
    <cellStyle name="Обычный 2 5 3" xfId="143"/>
    <cellStyle name="Обычный 2 6" xfId="28"/>
    <cellStyle name="Обычный 2 6 2" xfId="178"/>
    <cellStyle name="Обычный 2 7" xfId="29"/>
    <cellStyle name="Обычный 2 8" xfId="123"/>
    <cellStyle name="Обычный 2_АИП 2015 год" xfId="30"/>
    <cellStyle name="Обычный 3" xfId="31"/>
    <cellStyle name="Обычный 3 2" xfId="32"/>
    <cellStyle name="Обычный 3 3" xfId="33"/>
    <cellStyle name="Обычный 4" xfId="34"/>
    <cellStyle name="Обычный 4 2" xfId="35"/>
    <cellStyle name="Обычный 4 2 2" xfId="36"/>
    <cellStyle name="Обычный 4 2 2 2" xfId="37"/>
    <cellStyle name="Обычный 4 2 2 2 2" xfId="215"/>
    <cellStyle name="Обычный 4 2 2 3" xfId="170"/>
    <cellStyle name="Обычный 4 2 3" xfId="38"/>
    <cellStyle name="Обычный 4 2 3 2" xfId="146"/>
    <cellStyle name="Обычный 4 2 4" xfId="39"/>
    <cellStyle name="Обычный 4 2 4 2" xfId="197"/>
    <cellStyle name="Обычный 4 2 5" xfId="134"/>
    <cellStyle name="Обычный 4 3" xfId="40"/>
    <cellStyle name="Обычный 4 3 2" xfId="41"/>
    <cellStyle name="Обычный 4 3 2 2" xfId="187"/>
    <cellStyle name="Обычный 4 4" xfId="42"/>
    <cellStyle name="Обычный 4 4 2" xfId="43"/>
    <cellStyle name="Обычный 4 4 2 2" xfId="206"/>
    <cellStyle name="Обычный 4 4 3" xfId="160"/>
    <cellStyle name="Обычный 4 5" xfId="44"/>
    <cellStyle name="Обычный 4 5 2" xfId="145"/>
    <cellStyle name="Обычный 4 6" xfId="45"/>
    <cellStyle name="Обычный 4 6 2" xfId="179"/>
    <cellStyle name="Обычный 4 7" xfId="124"/>
    <cellStyle name="Обычный 5" xfId="46"/>
    <cellStyle name="Обычный 5 2" xfId="47"/>
    <cellStyle name="Обычный 5 2 2" xfId="48"/>
    <cellStyle name="Обычный 5 2 2 2" xfId="49"/>
    <cellStyle name="Обычный 5 2 2 2 2" xfId="216"/>
    <cellStyle name="Обычный 5 2 2 3" xfId="171"/>
    <cellStyle name="Обычный 5 2 3" xfId="50"/>
    <cellStyle name="Обычный 5 2 3 2" xfId="148"/>
    <cellStyle name="Обычный 5 2 4" xfId="51"/>
    <cellStyle name="Обычный 5 2 4 2" xfId="198"/>
    <cellStyle name="Обычный 5 2 5" xfId="135"/>
    <cellStyle name="Обычный 5 3" xfId="52"/>
    <cellStyle name="Обычный 5 3 2" xfId="53"/>
    <cellStyle name="Обычный 5 3 2 2" xfId="189"/>
    <cellStyle name="Обычный 5 4" xfId="54"/>
    <cellStyle name="Обычный 5 4 2" xfId="55"/>
    <cellStyle name="Обычный 5 4 2 2" xfId="207"/>
    <cellStyle name="Обычный 5 4 3" xfId="162"/>
    <cellStyle name="Обычный 5 5" xfId="56"/>
    <cellStyle name="Обычный 5 5 2" xfId="147"/>
    <cellStyle name="Обычный 5 6" xfId="57"/>
    <cellStyle name="Обычный 5 6 2" xfId="180"/>
    <cellStyle name="Обычный 5 7" xfId="126"/>
    <cellStyle name="Обычный 6" xfId="58"/>
    <cellStyle name="Обычный 6 2" xfId="59"/>
    <cellStyle name="Обычный 6 2 2" xfId="60"/>
    <cellStyle name="Обычный 6 2 2 2" xfId="61"/>
    <cellStyle name="Обычный 6 2 2 2 2" xfId="217"/>
    <cellStyle name="Обычный 6 2 2 3" xfId="172"/>
    <cellStyle name="Обычный 6 2 3" xfId="62"/>
    <cellStyle name="Обычный 6 2 3 2" xfId="150"/>
    <cellStyle name="Обычный 6 2 4" xfId="63"/>
    <cellStyle name="Обычный 6 2 4 2" xfId="199"/>
    <cellStyle name="Обычный 6 2 5" xfId="136"/>
    <cellStyle name="Обычный 6 3" xfId="64"/>
    <cellStyle name="Обычный 6 3 2" xfId="65"/>
    <cellStyle name="Обычный 6 3 2 2" xfId="190"/>
    <cellStyle name="Обычный 6 3 3" xfId="163"/>
    <cellStyle name="Обычный 6 4" xfId="66"/>
    <cellStyle name="Обычный 6 4 2" xfId="67"/>
    <cellStyle name="Обычный 6 4 2 2" xfId="208"/>
    <cellStyle name="Обычный 6 4 3" xfId="149"/>
    <cellStyle name="Обычный 6 5" xfId="68"/>
    <cellStyle name="Обычный 6 5 2" xfId="181"/>
    <cellStyle name="Обычный 6 6" xfId="127"/>
    <cellStyle name="Обычный 7" xfId="69"/>
    <cellStyle name="Обычный 7 2" xfId="70"/>
    <cellStyle name="Обычный 7 2 2" xfId="71"/>
    <cellStyle name="Обычный 7 2 2 2" xfId="72"/>
    <cellStyle name="Обычный 7 2 2 2 2" xfId="218"/>
    <cellStyle name="Обычный 7 2 2 3" xfId="173"/>
    <cellStyle name="Обычный 7 2 3" xfId="73"/>
    <cellStyle name="Обычный 7 2 3 2" xfId="152"/>
    <cellStyle name="Обычный 7 2 4" xfId="74"/>
    <cellStyle name="Обычный 7 2 4 2" xfId="200"/>
    <cellStyle name="Обычный 7 2 5" xfId="137"/>
    <cellStyle name="Обычный 7 3" xfId="75"/>
    <cellStyle name="Обычный 7 3 2" xfId="76"/>
    <cellStyle name="Обычный 7 3 2 2" xfId="191"/>
    <cellStyle name="Обычный 7 3 3" xfId="164"/>
    <cellStyle name="Обычный 7 4" xfId="77"/>
    <cellStyle name="Обычный 7 4 2" xfId="78"/>
    <cellStyle name="Обычный 7 4 2 2" xfId="209"/>
    <cellStyle name="Обычный 7 4 3" xfId="151"/>
    <cellStyle name="Обычный 7 5" xfId="79"/>
    <cellStyle name="Обычный 7 5 2" xfId="182"/>
    <cellStyle name="Обычный 7 6" xfId="128"/>
    <cellStyle name="Обычный 8" xfId="80"/>
    <cellStyle name="Обычный 8 2" xfId="81"/>
    <cellStyle name="Обычный 8 2 2" xfId="82"/>
    <cellStyle name="Обычный 8 2 2 2" xfId="83"/>
    <cellStyle name="Обычный 8 2 2 2 2" xfId="219"/>
    <cellStyle name="Обычный 8 2 2 3" xfId="174"/>
    <cellStyle name="Обычный 8 2 3" xfId="84"/>
    <cellStyle name="Обычный 8 2 3 2" xfId="154"/>
    <cellStyle name="Обычный 8 2 4" xfId="85"/>
    <cellStyle name="Обычный 8 2 4 2" xfId="201"/>
    <cellStyle name="Обычный 8 2 5" xfId="138"/>
    <cellStyle name="Обычный 8 3" xfId="86"/>
    <cellStyle name="Обычный 8 3 2" xfId="87"/>
    <cellStyle name="Обычный 8 3 2 2" xfId="192"/>
    <cellStyle name="Обычный 8 3 3" xfId="165"/>
    <cellStyle name="Обычный 8 4" xfId="88"/>
    <cellStyle name="Обычный 8 4 2" xfId="89"/>
    <cellStyle name="Обычный 8 4 2 2" xfId="210"/>
    <cellStyle name="Обычный 8 4 3" xfId="153"/>
    <cellStyle name="Обычный 8 5" xfId="90"/>
    <cellStyle name="Обычный 8 5 2" xfId="183"/>
    <cellStyle name="Обычный 8 6" xfId="129"/>
    <cellStyle name="Обычный 9" xfId="91"/>
    <cellStyle name="Обычный 9 2" xfId="92"/>
    <cellStyle name="Обычный 9 2 2" xfId="93"/>
    <cellStyle name="Обычный 9 2 2 2" xfId="94"/>
    <cellStyle name="Обычный 9 2 2 2 2" xfId="220"/>
    <cellStyle name="Обычный 9 2 2 3" xfId="175"/>
    <cellStyle name="Обычный 9 2 3" xfId="95"/>
    <cellStyle name="Обычный 9 2 3 2" xfId="156"/>
    <cellStyle name="Обычный 9 2 4" xfId="96"/>
    <cellStyle name="Обычный 9 2 4 2" xfId="202"/>
    <cellStyle name="Обычный 9 2 5" xfId="139"/>
    <cellStyle name="Обычный 9 3" xfId="97"/>
    <cellStyle name="Обычный 9 3 2" xfId="98"/>
    <cellStyle name="Обычный 9 3 2 2" xfId="193"/>
    <cellStyle name="Обычный 9 3 3" xfId="166"/>
    <cellStyle name="Обычный 9 4" xfId="99"/>
    <cellStyle name="Обычный 9 4 2" xfId="100"/>
    <cellStyle name="Обычный 9 4 2 2" xfId="211"/>
    <cellStyle name="Обычный 9 4 3" xfId="155"/>
    <cellStyle name="Обычный 9 5" xfId="101"/>
    <cellStyle name="Обычный 9 5 2" xfId="184"/>
    <cellStyle name="Обычный 9 6" xfId="130"/>
    <cellStyle name="Финансовый" xfId="122" builtinId="3"/>
    <cellStyle name="Финансовый 2" xfId="102"/>
    <cellStyle name="Финансовый 2 10" xfId="103"/>
    <cellStyle name="Финансовый 2 11" xfId="104"/>
    <cellStyle name="Финансовый 2 2" xfId="105"/>
    <cellStyle name="Финансовый 2 8" xfId="106"/>
    <cellStyle name="Финансовый 2 9" xfId="107"/>
    <cellStyle name="Финансовый 3" xfId="108"/>
    <cellStyle name="Финансовый 3 2" xfId="109"/>
    <cellStyle name="Финансовый 3 2 2" xfId="110"/>
    <cellStyle name="Финансовый 3 2 2 2" xfId="111"/>
    <cellStyle name="Финансовый 3 2 2 2 2" xfId="221"/>
    <cellStyle name="Финансовый 3 2 2 3" xfId="176"/>
    <cellStyle name="Финансовый 3 2 3" xfId="112"/>
    <cellStyle name="Финансовый 3 2 3 2" xfId="158"/>
    <cellStyle name="Финансовый 3 2 4" xfId="113"/>
    <cellStyle name="Финансовый 3 2 4 2" xfId="203"/>
    <cellStyle name="Финансовый 3 2 5" xfId="140"/>
    <cellStyle name="Финансовый 3 3" xfId="114"/>
    <cellStyle name="Финансовый 3 3 2" xfId="115"/>
    <cellStyle name="Финансовый 3 3 2 2" xfId="188"/>
    <cellStyle name="Финансовый 3 4" xfId="116"/>
    <cellStyle name="Финансовый 3 4 2" xfId="117"/>
    <cellStyle name="Финансовый 3 4 2 2" xfId="212"/>
    <cellStyle name="Финансовый 3 4 3" xfId="161"/>
    <cellStyle name="Финансовый 3 5" xfId="118"/>
    <cellStyle name="Финансовый 3 5 2" xfId="157"/>
    <cellStyle name="Финансовый 3 6" xfId="119"/>
    <cellStyle name="Финансовый 3 6 2" xfId="185"/>
    <cellStyle name="Финансовый 3 7" xfId="125"/>
    <cellStyle name="Финансовый 4" xfId="120"/>
    <cellStyle name="Финансовый 5" xfId="1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8"/>
  <sheetViews>
    <sheetView tabSelected="1" zoomScale="70" zoomScaleNormal="70" workbookViewId="0">
      <selection activeCell="H7" sqref="H7"/>
    </sheetView>
  </sheetViews>
  <sheetFormatPr defaultRowHeight="12.75" x14ac:dyDescent="0.2"/>
  <cols>
    <col min="1" max="1" width="26.28515625" style="1" customWidth="1"/>
    <col min="2" max="2" width="26.140625" style="1" customWidth="1"/>
    <col min="3" max="3" width="33.42578125" style="1" customWidth="1"/>
    <col min="4" max="4" width="22.5703125" style="1" customWidth="1"/>
    <col min="5" max="5" width="27.5703125" style="1" customWidth="1"/>
    <col min="6" max="6" width="45.7109375" customWidth="1"/>
    <col min="7" max="9" width="15.28515625" customWidth="1"/>
    <col min="10" max="12" width="14.42578125" customWidth="1"/>
  </cols>
  <sheetData>
    <row r="1" spans="1:12" ht="26.25" customHeight="1" x14ac:dyDescent="0.25">
      <c r="A1" s="14"/>
      <c r="B1" s="14"/>
      <c r="C1" s="14"/>
      <c r="D1" s="14"/>
      <c r="E1" s="14"/>
      <c r="F1" s="12"/>
      <c r="G1" s="13"/>
      <c r="H1" s="12"/>
      <c r="I1" s="11" t="s">
        <v>494</v>
      </c>
      <c r="J1" s="10"/>
      <c r="K1" s="10"/>
      <c r="L1" s="10"/>
    </row>
    <row r="2" spans="1:12" ht="37.5" customHeight="1" x14ac:dyDescent="0.2">
      <c r="A2" s="28" t="s">
        <v>491</v>
      </c>
      <c r="B2" s="28"/>
      <c r="C2" s="28"/>
      <c r="D2" s="28"/>
      <c r="E2" s="28"/>
      <c r="F2" s="28"/>
      <c r="G2" s="28"/>
      <c r="H2" s="28"/>
      <c r="I2" s="28"/>
      <c r="J2" s="10"/>
      <c r="K2" s="10"/>
      <c r="L2" s="10"/>
    </row>
    <row r="3" spans="1:12" ht="37.5" customHeight="1" x14ac:dyDescent="0.2">
      <c r="A3" s="28" t="s">
        <v>490</v>
      </c>
      <c r="B3" s="28"/>
      <c r="C3" s="28"/>
      <c r="D3" s="28"/>
      <c r="E3" s="28"/>
      <c r="F3" s="28"/>
      <c r="G3" s="28"/>
      <c r="H3" s="28"/>
      <c r="I3" s="28"/>
      <c r="J3" s="9"/>
      <c r="K3" s="9"/>
      <c r="L3" s="9"/>
    </row>
    <row r="4" spans="1:12" ht="16.5" customHeight="1" x14ac:dyDescent="0.2">
      <c r="A4" s="29"/>
      <c r="B4" s="29"/>
      <c r="C4" s="29"/>
      <c r="D4" s="29"/>
      <c r="E4" s="29"/>
      <c r="F4" s="8"/>
      <c r="G4" s="8"/>
      <c r="H4" s="8"/>
      <c r="I4" s="7" t="s">
        <v>489</v>
      </c>
      <c r="J4" s="6"/>
      <c r="K4" s="6"/>
      <c r="L4" s="6"/>
    </row>
    <row r="5" spans="1:12" ht="65.25" customHeight="1" x14ac:dyDescent="0.2">
      <c r="A5" s="5" t="s">
        <v>488</v>
      </c>
      <c r="B5" s="5" t="s">
        <v>487</v>
      </c>
      <c r="C5" s="5" t="s">
        <v>486</v>
      </c>
      <c r="D5" s="5" t="s">
        <v>485</v>
      </c>
      <c r="E5" s="5" t="s">
        <v>484</v>
      </c>
      <c r="F5" s="5" t="s">
        <v>483</v>
      </c>
      <c r="G5" s="5" t="s">
        <v>482</v>
      </c>
      <c r="H5" s="5" t="s">
        <v>481</v>
      </c>
      <c r="I5" s="5" t="s">
        <v>480</v>
      </c>
    </row>
    <row r="6" spans="1:12" ht="173.25" x14ac:dyDescent="0.2">
      <c r="A6" s="24" t="s">
        <v>479</v>
      </c>
      <c r="B6" s="24" t="s">
        <v>478</v>
      </c>
      <c r="C6" s="24" t="s">
        <v>149</v>
      </c>
      <c r="D6" s="24" t="s">
        <v>8</v>
      </c>
      <c r="E6" s="24" t="s">
        <v>132</v>
      </c>
      <c r="F6" s="3" t="s">
        <v>477</v>
      </c>
      <c r="G6" s="2">
        <v>167929.4</v>
      </c>
      <c r="H6" s="2">
        <v>161732.29999999999</v>
      </c>
      <c r="I6" s="2">
        <v>0</v>
      </c>
    </row>
    <row r="7" spans="1:12" ht="157.5" x14ac:dyDescent="0.2">
      <c r="A7" s="24"/>
      <c r="B7" s="24"/>
      <c r="C7" s="24"/>
      <c r="D7" s="24"/>
      <c r="E7" s="24"/>
      <c r="F7" s="3" t="s">
        <v>476</v>
      </c>
      <c r="G7" s="2">
        <v>161343.9</v>
      </c>
      <c r="H7" s="2">
        <v>168333.6</v>
      </c>
      <c r="I7" s="2">
        <v>0</v>
      </c>
    </row>
    <row r="8" spans="1:12" ht="141.75" x14ac:dyDescent="0.2">
      <c r="A8" s="24"/>
      <c r="B8" s="24"/>
      <c r="C8" s="24"/>
      <c r="D8" s="24"/>
      <c r="E8" s="24"/>
      <c r="F8" s="3" t="s">
        <v>475</v>
      </c>
      <c r="G8" s="2">
        <v>30000</v>
      </c>
      <c r="H8" s="2">
        <v>0</v>
      </c>
      <c r="I8" s="2">
        <v>0</v>
      </c>
    </row>
    <row r="9" spans="1:12" ht="141.75" x14ac:dyDescent="0.2">
      <c r="A9" s="24"/>
      <c r="B9" s="24"/>
      <c r="C9" s="24"/>
      <c r="D9" s="24"/>
      <c r="E9" s="4" t="s">
        <v>18</v>
      </c>
      <c r="F9" s="3" t="s">
        <v>474</v>
      </c>
      <c r="G9" s="2">
        <v>70898.100000000006</v>
      </c>
      <c r="H9" s="2">
        <v>98909.27</v>
      </c>
      <c r="I9" s="2">
        <v>24908.94</v>
      </c>
    </row>
    <row r="10" spans="1:12" ht="15.75" x14ac:dyDescent="0.2">
      <c r="A10" s="24"/>
      <c r="B10" s="25" t="s">
        <v>12</v>
      </c>
      <c r="C10" s="25"/>
      <c r="D10" s="25"/>
      <c r="E10" s="25"/>
      <c r="F10" s="25"/>
      <c r="G10" s="2">
        <v>430171.4</v>
      </c>
      <c r="H10" s="2">
        <v>428975.17000000004</v>
      </c>
      <c r="I10" s="2">
        <v>24908.94</v>
      </c>
    </row>
    <row r="11" spans="1:12" ht="47.25" x14ac:dyDescent="0.2">
      <c r="A11" s="24"/>
      <c r="B11" s="24" t="s">
        <v>473</v>
      </c>
      <c r="C11" s="24" t="s">
        <v>9</v>
      </c>
      <c r="D11" s="22" t="s">
        <v>403</v>
      </c>
      <c r="E11" s="22" t="s">
        <v>399</v>
      </c>
      <c r="F11" s="3" t="s">
        <v>472</v>
      </c>
      <c r="G11" s="2">
        <v>50000</v>
      </c>
      <c r="H11" s="2">
        <v>0</v>
      </c>
      <c r="I11" s="2">
        <v>0</v>
      </c>
    </row>
    <row r="12" spans="1:12" ht="47.25" x14ac:dyDescent="0.2">
      <c r="A12" s="24"/>
      <c r="B12" s="24"/>
      <c r="C12" s="24"/>
      <c r="D12" s="26"/>
      <c r="E12" s="23"/>
      <c r="F12" s="3" t="s">
        <v>471</v>
      </c>
      <c r="G12" s="2">
        <v>31792.3</v>
      </c>
      <c r="H12" s="2">
        <v>0</v>
      </c>
      <c r="I12" s="2">
        <v>0</v>
      </c>
    </row>
    <row r="13" spans="1:12" ht="31.5" x14ac:dyDescent="0.2">
      <c r="A13" s="24"/>
      <c r="B13" s="24"/>
      <c r="C13" s="24"/>
      <c r="D13" s="23"/>
      <c r="E13" s="4" t="s">
        <v>448</v>
      </c>
      <c r="F13" s="3" t="s">
        <v>470</v>
      </c>
      <c r="G13" s="2">
        <v>10000</v>
      </c>
      <c r="H13" s="2">
        <v>17650</v>
      </c>
      <c r="I13" s="2">
        <v>0</v>
      </c>
    </row>
    <row r="14" spans="1:12" ht="63" x14ac:dyDescent="0.2">
      <c r="A14" s="24"/>
      <c r="B14" s="24"/>
      <c r="C14" s="24"/>
      <c r="D14" s="24" t="s">
        <v>85</v>
      </c>
      <c r="E14" s="4" t="s">
        <v>7</v>
      </c>
      <c r="F14" s="3" t="s">
        <v>469</v>
      </c>
      <c r="G14" s="2">
        <v>0</v>
      </c>
      <c r="H14" s="2">
        <v>20000</v>
      </c>
      <c r="I14" s="2">
        <v>41520</v>
      </c>
    </row>
    <row r="15" spans="1:12" ht="94.5" x14ac:dyDescent="0.2">
      <c r="A15" s="24"/>
      <c r="B15" s="24"/>
      <c r="C15" s="24"/>
      <c r="D15" s="24"/>
      <c r="E15" s="4" t="s">
        <v>468</v>
      </c>
      <c r="F15" s="3" t="s">
        <v>467</v>
      </c>
      <c r="G15" s="2">
        <v>287849</v>
      </c>
      <c r="H15" s="2">
        <v>0</v>
      </c>
      <c r="I15" s="2">
        <v>0</v>
      </c>
    </row>
    <row r="16" spans="1:12" ht="63" x14ac:dyDescent="0.2">
      <c r="A16" s="24"/>
      <c r="B16" s="24"/>
      <c r="C16" s="24"/>
      <c r="D16" s="24" t="s">
        <v>54</v>
      </c>
      <c r="E16" s="24" t="s">
        <v>7</v>
      </c>
      <c r="F16" s="3" t="s">
        <v>466</v>
      </c>
      <c r="G16" s="2">
        <v>10000</v>
      </c>
      <c r="H16" s="2">
        <v>40000</v>
      </c>
      <c r="I16" s="2">
        <v>60000</v>
      </c>
    </row>
    <row r="17" spans="1:9" ht="47.25" x14ac:dyDescent="0.2">
      <c r="A17" s="24"/>
      <c r="B17" s="24"/>
      <c r="C17" s="24"/>
      <c r="D17" s="24"/>
      <c r="E17" s="24"/>
      <c r="F17" s="3" t="s">
        <v>465</v>
      </c>
      <c r="G17" s="2">
        <v>41464</v>
      </c>
      <c r="H17" s="2">
        <v>0</v>
      </c>
      <c r="I17" s="2">
        <v>0</v>
      </c>
    </row>
    <row r="18" spans="1:9" ht="63" x14ac:dyDescent="0.2">
      <c r="A18" s="24"/>
      <c r="B18" s="24"/>
      <c r="C18" s="24"/>
      <c r="D18" s="24" t="s">
        <v>38</v>
      </c>
      <c r="E18" s="24" t="s">
        <v>7</v>
      </c>
      <c r="F18" s="3" t="s">
        <v>464</v>
      </c>
      <c r="G18" s="2">
        <v>53069</v>
      </c>
      <c r="H18" s="2">
        <v>0</v>
      </c>
      <c r="I18" s="2">
        <v>0</v>
      </c>
    </row>
    <row r="19" spans="1:9" ht="63" x14ac:dyDescent="0.2">
      <c r="A19" s="24"/>
      <c r="B19" s="24"/>
      <c r="C19" s="24"/>
      <c r="D19" s="24"/>
      <c r="E19" s="24"/>
      <c r="F19" s="3" t="s">
        <v>463</v>
      </c>
      <c r="G19" s="2">
        <v>0</v>
      </c>
      <c r="H19" s="2">
        <v>20000</v>
      </c>
      <c r="I19" s="2">
        <v>259500</v>
      </c>
    </row>
    <row r="20" spans="1:9" ht="94.5" x14ac:dyDescent="0.2">
      <c r="A20" s="24"/>
      <c r="B20" s="24"/>
      <c r="C20" s="24"/>
      <c r="D20" s="24"/>
      <c r="E20" s="24" t="s">
        <v>38</v>
      </c>
      <c r="F20" s="3" t="s">
        <v>462</v>
      </c>
      <c r="G20" s="2">
        <v>179578.84</v>
      </c>
      <c r="H20" s="2">
        <v>0</v>
      </c>
      <c r="I20" s="2">
        <v>0</v>
      </c>
    </row>
    <row r="21" spans="1:9" ht="94.5" x14ac:dyDescent="0.2">
      <c r="A21" s="24"/>
      <c r="B21" s="24"/>
      <c r="C21" s="24"/>
      <c r="D21" s="24"/>
      <c r="E21" s="24"/>
      <c r="F21" s="3" t="s">
        <v>461</v>
      </c>
      <c r="G21" s="2">
        <v>305451.83999999997</v>
      </c>
      <c r="H21" s="2">
        <v>126759.5</v>
      </c>
      <c r="I21" s="2">
        <v>0</v>
      </c>
    </row>
    <row r="22" spans="1:9" ht="47.25" x14ac:dyDescent="0.2">
      <c r="A22" s="24"/>
      <c r="B22" s="24"/>
      <c r="C22" s="24"/>
      <c r="D22" s="24"/>
      <c r="E22" s="4" t="s">
        <v>324</v>
      </c>
      <c r="F22" s="3" t="s">
        <v>460</v>
      </c>
      <c r="G22" s="2">
        <v>86929.799999999988</v>
      </c>
      <c r="H22" s="2">
        <v>40340.400000000001</v>
      </c>
      <c r="I22" s="2">
        <v>0</v>
      </c>
    </row>
    <row r="23" spans="1:9" ht="110.25" x14ac:dyDescent="0.2">
      <c r="A23" s="24"/>
      <c r="B23" s="24"/>
      <c r="C23" s="24"/>
      <c r="D23" s="24"/>
      <c r="E23" s="4" t="s">
        <v>307</v>
      </c>
      <c r="F23" s="3" t="s">
        <v>459</v>
      </c>
      <c r="G23" s="2">
        <v>113697.1</v>
      </c>
      <c r="H23" s="2">
        <v>0</v>
      </c>
      <c r="I23" s="2">
        <v>0</v>
      </c>
    </row>
    <row r="24" spans="1:9" ht="63" x14ac:dyDescent="0.2">
      <c r="A24" s="24"/>
      <c r="B24" s="24"/>
      <c r="C24" s="24"/>
      <c r="D24" s="24" t="s">
        <v>300</v>
      </c>
      <c r="E24" s="4" t="s">
        <v>7</v>
      </c>
      <c r="F24" s="3" t="s">
        <v>458</v>
      </c>
      <c r="G24" s="2">
        <v>30000</v>
      </c>
      <c r="H24" s="2">
        <v>27879</v>
      </c>
      <c r="I24" s="2">
        <v>0</v>
      </c>
    </row>
    <row r="25" spans="1:9" ht="78.75" x14ac:dyDescent="0.2">
      <c r="A25" s="24"/>
      <c r="B25" s="24"/>
      <c r="C25" s="24"/>
      <c r="D25" s="24"/>
      <c r="E25" s="4" t="s">
        <v>457</v>
      </c>
      <c r="F25" s="3" t="s">
        <v>456</v>
      </c>
      <c r="G25" s="2">
        <v>88419</v>
      </c>
      <c r="H25" s="2">
        <v>0</v>
      </c>
      <c r="I25" s="2">
        <v>0</v>
      </c>
    </row>
    <row r="26" spans="1:9" ht="94.5" x14ac:dyDescent="0.2">
      <c r="A26" s="24"/>
      <c r="B26" s="24"/>
      <c r="C26" s="24"/>
      <c r="D26" s="24"/>
      <c r="E26" s="4" t="s">
        <v>455</v>
      </c>
      <c r="F26" s="3" t="s">
        <v>454</v>
      </c>
      <c r="G26" s="2">
        <v>181309.59999999998</v>
      </c>
      <c r="H26" s="2">
        <v>0</v>
      </c>
      <c r="I26" s="2">
        <v>0</v>
      </c>
    </row>
    <row r="27" spans="1:9" ht="47.25" x14ac:dyDescent="0.2">
      <c r="A27" s="24"/>
      <c r="B27" s="24"/>
      <c r="C27" s="24"/>
      <c r="D27" s="4" t="s">
        <v>35</v>
      </c>
      <c r="E27" s="24" t="s">
        <v>7</v>
      </c>
      <c r="F27" s="3" t="s">
        <v>453</v>
      </c>
      <c r="G27" s="2">
        <v>70000</v>
      </c>
      <c r="H27" s="2">
        <v>0</v>
      </c>
      <c r="I27" s="2">
        <v>0</v>
      </c>
    </row>
    <row r="28" spans="1:9" ht="63" x14ac:dyDescent="0.2">
      <c r="A28" s="24"/>
      <c r="B28" s="24"/>
      <c r="C28" s="24"/>
      <c r="D28" s="4" t="s">
        <v>88</v>
      </c>
      <c r="E28" s="24" t="s">
        <v>7</v>
      </c>
      <c r="F28" s="3" t="s">
        <v>452</v>
      </c>
      <c r="G28" s="2">
        <v>47318.84</v>
      </c>
      <c r="H28" s="2">
        <v>0</v>
      </c>
      <c r="I28" s="2">
        <v>0</v>
      </c>
    </row>
    <row r="29" spans="1:9" ht="78.75" x14ac:dyDescent="0.2">
      <c r="A29" s="24"/>
      <c r="B29" s="24"/>
      <c r="C29" s="24"/>
      <c r="D29" s="24" t="s">
        <v>137</v>
      </c>
      <c r="E29" s="4" t="s">
        <v>249</v>
      </c>
      <c r="F29" s="3" t="s">
        <v>451</v>
      </c>
      <c r="G29" s="2">
        <v>17630</v>
      </c>
      <c r="H29" s="2">
        <v>0</v>
      </c>
      <c r="I29" s="2">
        <v>0</v>
      </c>
    </row>
    <row r="30" spans="1:9" ht="78.75" x14ac:dyDescent="0.2">
      <c r="A30" s="24"/>
      <c r="B30" s="24"/>
      <c r="C30" s="24"/>
      <c r="D30" s="24"/>
      <c r="E30" s="4" t="s">
        <v>450</v>
      </c>
      <c r="F30" s="3" t="s">
        <v>449</v>
      </c>
      <c r="G30" s="2">
        <v>73956.100000000006</v>
      </c>
      <c r="H30" s="2">
        <v>0</v>
      </c>
      <c r="I30" s="2">
        <v>0</v>
      </c>
    </row>
    <row r="31" spans="1:9" ht="47.25" x14ac:dyDescent="0.2">
      <c r="A31" s="24"/>
      <c r="B31" s="24"/>
      <c r="C31" s="24" t="s">
        <v>220</v>
      </c>
      <c r="D31" s="4" t="s">
        <v>403</v>
      </c>
      <c r="E31" s="4" t="s">
        <v>448</v>
      </c>
      <c r="F31" s="3" t="s">
        <v>447</v>
      </c>
      <c r="G31" s="2">
        <v>10399</v>
      </c>
      <c r="H31" s="2">
        <v>0</v>
      </c>
      <c r="I31" s="2">
        <v>0</v>
      </c>
    </row>
    <row r="32" spans="1:9" ht="47.25" x14ac:dyDescent="0.2">
      <c r="A32" s="24"/>
      <c r="B32" s="24"/>
      <c r="C32" s="24"/>
      <c r="D32" s="24" t="s">
        <v>54</v>
      </c>
      <c r="E32" s="24" t="s">
        <v>385</v>
      </c>
      <c r="F32" s="3" t="s">
        <v>446</v>
      </c>
      <c r="G32" s="2">
        <v>1088</v>
      </c>
      <c r="H32" s="2">
        <v>0</v>
      </c>
      <c r="I32" s="2">
        <v>0</v>
      </c>
    </row>
    <row r="33" spans="1:9" ht="47.25" x14ac:dyDescent="0.2">
      <c r="A33" s="24"/>
      <c r="B33" s="24"/>
      <c r="C33" s="24"/>
      <c r="D33" s="24"/>
      <c r="E33" s="24"/>
      <c r="F33" s="3" t="s">
        <v>445</v>
      </c>
      <c r="G33" s="2">
        <v>1232</v>
      </c>
      <c r="H33" s="2">
        <v>0</v>
      </c>
      <c r="I33" s="2">
        <v>0</v>
      </c>
    </row>
    <row r="34" spans="1:9" ht="47.25" x14ac:dyDescent="0.2">
      <c r="A34" s="24"/>
      <c r="B34" s="24"/>
      <c r="C34" s="24"/>
      <c r="D34" s="24" t="s">
        <v>42</v>
      </c>
      <c r="E34" s="4" t="s">
        <v>120</v>
      </c>
      <c r="F34" s="3" t="s">
        <v>444</v>
      </c>
      <c r="G34" s="2">
        <v>6456.01</v>
      </c>
      <c r="H34" s="2">
        <v>7000</v>
      </c>
      <c r="I34" s="2">
        <v>0</v>
      </c>
    </row>
    <row r="35" spans="1:9" ht="78.75" x14ac:dyDescent="0.2">
      <c r="A35" s="24"/>
      <c r="B35" s="24"/>
      <c r="C35" s="24"/>
      <c r="D35" s="24"/>
      <c r="E35" s="24" t="s">
        <v>443</v>
      </c>
      <c r="F35" s="3" t="s">
        <v>442</v>
      </c>
      <c r="G35" s="2">
        <v>9007.0499999999993</v>
      </c>
      <c r="H35" s="2">
        <v>11172.01</v>
      </c>
      <c r="I35" s="2">
        <v>0</v>
      </c>
    </row>
    <row r="36" spans="1:9" ht="78.75" x14ac:dyDescent="0.2">
      <c r="A36" s="24"/>
      <c r="B36" s="24"/>
      <c r="C36" s="24"/>
      <c r="D36" s="24"/>
      <c r="E36" s="24"/>
      <c r="F36" s="3" t="s">
        <v>441</v>
      </c>
      <c r="G36" s="2">
        <v>4133.5</v>
      </c>
      <c r="H36" s="2">
        <v>0</v>
      </c>
      <c r="I36" s="2">
        <v>0</v>
      </c>
    </row>
    <row r="37" spans="1:9" ht="47.25" x14ac:dyDescent="0.2">
      <c r="A37" s="24"/>
      <c r="B37" s="24"/>
      <c r="C37" s="24"/>
      <c r="D37" s="4" t="s">
        <v>35</v>
      </c>
      <c r="E37" s="4" t="s">
        <v>28</v>
      </c>
      <c r="F37" s="3" t="s">
        <v>440</v>
      </c>
      <c r="G37" s="2">
        <v>26522.91</v>
      </c>
      <c r="H37" s="2">
        <v>3634.99</v>
      </c>
      <c r="I37" s="2">
        <v>0</v>
      </c>
    </row>
    <row r="38" spans="1:9" ht="47.25" x14ac:dyDescent="0.2">
      <c r="A38" s="24"/>
      <c r="B38" s="24"/>
      <c r="C38" s="24"/>
      <c r="D38" s="4" t="s">
        <v>25</v>
      </c>
      <c r="E38" s="4" t="s">
        <v>439</v>
      </c>
      <c r="F38" s="3" t="s">
        <v>438</v>
      </c>
      <c r="G38" s="2">
        <v>14464.8</v>
      </c>
      <c r="H38" s="2">
        <v>0</v>
      </c>
      <c r="I38" s="2">
        <v>0</v>
      </c>
    </row>
    <row r="39" spans="1:9" ht="15.75" x14ac:dyDescent="0.2">
      <c r="A39" s="24"/>
      <c r="B39" s="25" t="s">
        <v>12</v>
      </c>
      <c r="C39" s="25"/>
      <c r="D39" s="25"/>
      <c r="E39" s="25"/>
      <c r="F39" s="25"/>
      <c r="G39" s="2">
        <f>SUM(G11:G38)</f>
        <v>1751768.6900000002</v>
      </c>
      <c r="H39" s="2">
        <f>SUM(H11:H38)</f>
        <v>314435.90000000002</v>
      </c>
      <c r="I39" s="2">
        <f>SUM(I11:I38)</f>
        <v>361020</v>
      </c>
    </row>
    <row r="40" spans="1:9" ht="15.75" x14ac:dyDescent="0.2">
      <c r="A40" s="25" t="s">
        <v>11</v>
      </c>
      <c r="B40" s="25"/>
      <c r="C40" s="25"/>
      <c r="D40" s="25"/>
      <c r="E40" s="25"/>
      <c r="F40" s="25"/>
      <c r="G40" s="2">
        <f>G39+G10</f>
        <v>2181940.0900000003</v>
      </c>
      <c r="H40" s="2">
        <f>H39+H10</f>
        <v>743411.07000000007</v>
      </c>
      <c r="I40" s="2">
        <f>I39+I10</f>
        <v>385928.94</v>
      </c>
    </row>
    <row r="41" spans="1:9" ht="47.25" x14ac:dyDescent="0.2">
      <c r="A41" s="24" t="s">
        <v>437</v>
      </c>
      <c r="B41" s="24" t="s">
        <v>436</v>
      </c>
      <c r="C41" s="24" t="s">
        <v>435</v>
      </c>
      <c r="D41" s="24" t="s">
        <v>85</v>
      </c>
      <c r="E41" s="24" t="s">
        <v>414</v>
      </c>
      <c r="F41" s="3" t="s">
        <v>434</v>
      </c>
      <c r="G41" s="2">
        <v>33567.17</v>
      </c>
      <c r="H41" s="2">
        <v>135602.15</v>
      </c>
      <c r="I41" s="2">
        <v>85692.5</v>
      </c>
    </row>
    <row r="42" spans="1:9" ht="47.25" x14ac:dyDescent="0.2">
      <c r="A42" s="24"/>
      <c r="B42" s="24"/>
      <c r="C42" s="24"/>
      <c r="D42" s="24"/>
      <c r="E42" s="24"/>
      <c r="F42" s="3" t="s">
        <v>433</v>
      </c>
      <c r="G42" s="2">
        <v>6626.9</v>
      </c>
      <c r="H42" s="2">
        <v>105350</v>
      </c>
      <c r="I42" s="2">
        <v>40889.08</v>
      </c>
    </row>
    <row r="43" spans="1:9" ht="47.25" x14ac:dyDescent="0.2">
      <c r="A43" s="24"/>
      <c r="B43" s="24"/>
      <c r="C43" s="24"/>
      <c r="D43" s="24"/>
      <c r="E43" s="24"/>
      <c r="F43" s="3" t="s">
        <v>432</v>
      </c>
      <c r="G43" s="2">
        <v>5841.18</v>
      </c>
      <c r="H43" s="2">
        <v>0</v>
      </c>
      <c r="I43" s="2">
        <v>29976.04</v>
      </c>
    </row>
    <row r="44" spans="1:9" ht="31.5" x14ac:dyDescent="0.2">
      <c r="A44" s="24"/>
      <c r="B44" s="24"/>
      <c r="C44" s="24"/>
      <c r="D44" s="24"/>
      <c r="E44" s="24"/>
      <c r="F44" s="3" t="s">
        <v>431</v>
      </c>
      <c r="G44" s="2">
        <v>120000</v>
      </c>
      <c r="H44" s="2">
        <v>0</v>
      </c>
      <c r="I44" s="2">
        <v>0</v>
      </c>
    </row>
    <row r="45" spans="1:9" ht="31.5" x14ac:dyDescent="0.2">
      <c r="A45" s="24"/>
      <c r="B45" s="24"/>
      <c r="C45" s="24"/>
      <c r="D45" s="24"/>
      <c r="E45" s="24"/>
      <c r="F45" s="3" t="s">
        <v>430</v>
      </c>
      <c r="G45" s="2">
        <v>118705</v>
      </c>
      <c r="H45" s="2">
        <v>0</v>
      </c>
      <c r="I45" s="2">
        <v>0</v>
      </c>
    </row>
    <row r="46" spans="1:9" ht="31.5" x14ac:dyDescent="0.2">
      <c r="A46" s="24"/>
      <c r="B46" s="24"/>
      <c r="C46" s="24"/>
      <c r="D46" s="4" t="s">
        <v>54</v>
      </c>
      <c r="E46" s="24" t="s">
        <v>414</v>
      </c>
      <c r="F46" s="3" t="s">
        <v>429</v>
      </c>
      <c r="G46" s="2">
        <v>7999.7</v>
      </c>
      <c r="H46" s="2">
        <v>0</v>
      </c>
      <c r="I46" s="2">
        <v>0</v>
      </c>
    </row>
    <row r="47" spans="1:9" ht="63" x14ac:dyDescent="0.2">
      <c r="A47" s="24"/>
      <c r="B47" s="24"/>
      <c r="C47" s="24"/>
      <c r="D47" s="24" t="s">
        <v>80</v>
      </c>
      <c r="E47" s="24" t="s">
        <v>414</v>
      </c>
      <c r="F47" s="3" t="s">
        <v>428</v>
      </c>
      <c r="G47" s="2">
        <v>13964.75</v>
      </c>
      <c r="H47" s="2">
        <v>140989.85</v>
      </c>
      <c r="I47" s="2">
        <v>46526.71</v>
      </c>
    </row>
    <row r="48" spans="1:9" ht="31.5" x14ac:dyDescent="0.2">
      <c r="A48" s="24"/>
      <c r="B48" s="24"/>
      <c r="C48" s="24"/>
      <c r="D48" s="24"/>
      <c r="E48" s="24"/>
      <c r="F48" s="3" t="s">
        <v>427</v>
      </c>
      <c r="G48" s="2">
        <v>74618.899999999994</v>
      </c>
      <c r="H48" s="2">
        <v>52043</v>
      </c>
      <c r="I48" s="2">
        <v>0</v>
      </c>
    </row>
    <row r="49" spans="1:9" ht="63" x14ac:dyDescent="0.2">
      <c r="A49" s="24"/>
      <c r="B49" s="24"/>
      <c r="C49" s="24"/>
      <c r="D49" s="4" t="s">
        <v>300</v>
      </c>
      <c r="E49" s="24" t="s">
        <v>414</v>
      </c>
      <c r="F49" s="3" t="s">
        <v>426</v>
      </c>
      <c r="G49" s="2">
        <v>257386.58000000002</v>
      </c>
      <c r="H49" s="2">
        <v>0</v>
      </c>
      <c r="I49" s="2">
        <v>0</v>
      </c>
    </row>
    <row r="50" spans="1:9" ht="78.75" x14ac:dyDescent="0.2">
      <c r="A50" s="24"/>
      <c r="B50" s="24"/>
      <c r="C50" s="24"/>
      <c r="D50" s="4" t="s">
        <v>96</v>
      </c>
      <c r="E50" s="24" t="s">
        <v>414</v>
      </c>
      <c r="F50" s="3" t="s">
        <v>425</v>
      </c>
      <c r="G50" s="2">
        <v>107271</v>
      </c>
      <c r="H50" s="2">
        <v>0</v>
      </c>
      <c r="I50" s="2">
        <v>0</v>
      </c>
    </row>
    <row r="51" spans="1:9" ht="78.75" x14ac:dyDescent="0.2">
      <c r="A51" s="24"/>
      <c r="B51" s="24"/>
      <c r="C51" s="24"/>
      <c r="D51" s="24" t="s">
        <v>35</v>
      </c>
      <c r="E51" s="4" t="s">
        <v>285</v>
      </c>
      <c r="F51" s="3" t="s">
        <v>424</v>
      </c>
      <c r="G51" s="2">
        <v>161254.39999999999</v>
      </c>
      <c r="H51" s="2">
        <v>130000</v>
      </c>
      <c r="I51" s="2">
        <v>0</v>
      </c>
    </row>
    <row r="52" spans="1:9" ht="31.5" x14ac:dyDescent="0.2">
      <c r="A52" s="24"/>
      <c r="B52" s="24"/>
      <c r="C52" s="24"/>
      <c r="D52" s="24"/>
      <c r="E52" s="4" t="s">
        <v>414</v>
      </c>
      <c r="F52" s="3" t="s">
        <v>423</v>
      </c>
      <c r="G52" s="2">
        <v>76558.820000000007</v>
      </c>
      <c r="H52" s="2">
        <v>0</v>
      </c>
      <c r="I52" s="2">
        <v>0</v>
      </c>
    </row>
    <row r="53" spans="1:9" ht="31.5" x14ac:dyDescent="0.2">
      <c r="A53" s="24"/>
      <c r="B53" s="24"/>
      <c r="C53" s="24"/>
      <c r="D53" s="24" t="s">
        <v>88</v>
      </c>
      <c r="E53" s="4" t="s">
        <v>114</v>
      </c>
      <c r="F53" s="3" t="s">
        <v>422</v>
      </c>
      <c r="G53" s="2">
        <v>99363.69</v>
      </c>
      <c r="H53" s="2">
        <v>73417.5</v>
      </c>
      <c r="I53" s="2">
        <v>72580.25</v>
      </c>
    </row>
    <row r="54" spans="1:9" ht="78.75" x14ac:dyDescent="0.2">
      <c r="A54" s="24"/>
      <c r="B54" s="24"/>
      <c r="C54" s="24"/>
      <c r="D54" s="24"/>
      <c r="E54" s="24" t="s">
        <v>414</v>
      </c>
      <c r="F54" s="3" t="s">
        <v>421</v>
      </c>
      <c r="G54" s="2">
        <v>15000</v>
      </c>
      <c r="H54" s="2">
        <v>90000</v>
      </c>
      <c r="I54" s="2">
        <v>0</v>
      </c>
    </row>
    <row r="55" spans="1:9" ht="63" x14ac:dyDescent="0.2">
      <c r="A55" s="24"/>
      <c r="B55" s="24"/>
      <c r="C55" s="24"/>
      <c r="D55" s="24"/>
      <c r="E55" s="24"/>
      <c r="F55" s="3" t="s">
        <v>420</v>
      </c>
      <c r="G55" s="2">
        <v>0</v>
      </c>
      <c r="H55" s="2">
        <v>100000</v>
      </c>
      <c r="I55" s="2">
        <v>0</v>
      </c>
    </row>
    <row r="56" spans="1:9" ht="94.5" x14ac:dyDescent="0.2">
      <c r="A56" s="24"/>
      <c r="B56" s="24"/>
      <c r="C56" s="24"/>
      <c r="D56" s="24"/>
      <c r="E56" s="24"/>
      <c r="F56" s="3" t="s">
        <v>419</v>
      </c>
      <c r="G56" s="2">
        <v>165834.59999999998</v>
      </c>
      <c r="H56" s="2">
        <v>0</v>
      </c>
      <c r="I56" s="2">
        <v>0</v>
      </c>
    </row>
    <row r="57" spans="1:9" ht="63" x14ac:dyDescent="0.2">
      <c r="A57" s="24"/>
      <c r="B57" s="24"/>
      <c r="C57" s="24"/>
      <c r="D57" s="24"/>
      <c r="E57" s="24"/>
      <c r="F57" s="3" t="s">
        <v>418</v>
      </c>
      <c r="G57" s="2">
        <v>0</v>
      </c>
      <c r="H57" s="2">
        <v>45000</v>
      </c>
      <c r="I57" s="2">
        <v>0</v>
      </c>
    </row>
    <row r="58" spans="1:9" ht="47.25" x14ac:dyDescent="0.2">
      <c r="A58" s="24"/>
      <c r="B58" s="24"/>
      <c r="C58" s="24"/>
      <c r="D58" s="24"/>
      <c r="E58" s="4" t="s">
        <v>417</v>
      </c>
      <c r="F58" s="3" t="s">
        <v>416</v>
      </c>
      <c r="G58" s="2">
        <v>73700.94</v>
      </c>
      <c r="H58" s="2">
        <v>0</v>
      </c>
      <c r="I58" s="2">
        <v>0</v>
      </c>
    </row>
    <row r="59" spans="1:9" ht="110.25" x14ac:dyDescent="0.2">
      <c r="A59" s="24"/>
      <c r="B59" s="24"/>
      <c r="C59" s="24"/>
      <c r="D59" s="22" t="s">
        <v>8</v>
      </c>
      <c r="E59" s="17" t="s">
        <v>414</v>
      </c>
      <c r="F59" s="16" t="s">
        <v>493</v>
      </c>
      <c r="G59" s="2">
        <v>14990.04</v>
      </c>
      <c r="H59" s="2">
        <v>0</v>
      </c>
      <c r="I59" s="2">
        <v>0</v>
      </c>
    </row>
    <row r="60" spans="1:9" ht="47.25" x14ac:dyDescent="0.2">
      <c r="A60" s="24"/>
      <c r="B60" s="24"/>
      <c r="C60" s="24"/>
      <c r="D60" s="23"/>
      <c r="E60" s="15" t="s">
        <v>18</v>
      </c>
      <c r="F60" s="3" t="s">
        <v>415</v>
      </c>
      <c r="G60" s="2">
        <v>101052.67</v>
      </c>
      <c r="H60" s="2">
        <v>182000</v>
      </c>
      <c r="I60" s="2">
        <v>0</v>
      </c>
    </row>
    <row r="61" spans="1:9" ht="41.25" customHeight="1" x14ac:dyDescent="0.2">
      <c r="A61" s="24"/>
      <c r="B61" s="24"/>
      <c r="C61" s="24"/>
      <c r="D61" s="22" t="s">
        <v>25</v>
      </c>
      <c r="E61" s="22" t="s">
        <v>414</v>
      </c>
      <c r="F61" s="16" t="s">
        <v>492</v>
      </c>
      <c r="G61" s="2">
        <v>176300.86</v>
      </c>
      <c r="H61" s="2">
        <v>0</v>
      </c>
      <c r="I61" s="2">
        <v>0</v>
      </c>
    </row>
    <row r="62" spans="1:9" ht="78.75" x14ac:dyDescent="0.2">
      <c r="A62" s="24"/>
      <c r="B62" s="24"/>
      <c r="C62" s="24"/>
      <c r="D62" s="23"/>
      <c r="E62" s="23"/>
      <c r="F62" s="3" t="s">
        <v>413</v>
      </c>
      <c r="G62" s="2">
        <v>188212.54</v>
      </c>
      <c r="H62" s="2">
        <v>379108.15</v>
      </c>
      <c r="I62" s="2">
        <v>127905.67</v>
      </c>
    </row>
    <row r="63" spans="1:9" ht="15.75" x14ac:dyDescent="0.2">
      <c r="A63" s="24"/>
      <c r="B63" s="25" t="s">
        <v>12</v>
      </c>
      <c r="C63" s="25"/>
      <c r="D63" s="25"/>
      <c r="E63" s="25"/>
      <c r="F63" s="25"/>
      <c r="G63" s="2">
        <f>SUM(G41:G62)</f>
        <v>1818249.7399999998</v>
      </c>
      <c r="H63" s="2">
        <f>SUM(H41:H62)</f>
        <v>1433510.65</v>
      </c>
      <c r="I63" s="2">
        <f>SUM(I41:I62)</f>
        <v>403570.24999999994</v>
      </c>
    </row>
    <row r="64" spans="1:9" ht="173.25" x14ac:dyDescent="0.2">
      <c r="A64" s="24"/>
      <c r="B64" s="24" t="s">
        <v>412</v>
      </c>
      <c r="C64" s="24" t="s">
        <v>220</v>
      </c>
      <c r="D64" s="24" t="s">
        <v>100</v>
      </c>
      <c r="E64" s="4" t="s">
        <v>411</v>
      </c>
      <c r="F64" s="3" t="s">
        <v>410</v>
      </c>
      <c r="G64" s="2">
        <v>7931</v>
      </c>
      <c r="H64" s="2">
        <v>0</v>
      </c>
      <c r="I64" s="2">
        <v>0</v>
      </c>
    </row>
    <row r="65" spans="1:9" ht="63" x14ac:dyDescent="0.2">
      <c r="A65" s="24"/>
      <c r="B65" s="24"/>
      <c r="C65" s="24"/>
      <c r="D65" s="24"/>
      <c r="E65" s="24" t="s">
        <v>228</v>
      </c>
      <c r="F65" s="3" t="s">
        <v>409</v>
      </c>
      <c r="G65" s="2">
        <v>1355</v>
      </c>
      <c r="H65" s="2">
        <v>2597.5</v>
      </c>
      <c r="I65" s="2">
        <v>0</v>
      </c>
    </row>
    <row r="66" spans="1:9" ht="63" x14ac:dyDescent="0.2">
      <c r="A66" s="24"/>
      <c r="B66" s="24"/>
      <c r="C66" s="24"/>
      <c r="D66" s="24"/>
      <c r="E66" s="24"/>
      <c r="F66" s="3" t="s">
        <v>408</v>
      </c>
      <c r="G66" s="2">
        <v>1850</v>
      </c>
      <c r="H66" s="2">
        <v>3450.5</v>
      </c>
      <c r="I66" s="2">
        <v>0</v>
      </c>
    </row>
    <row r="67" spans="1:9" ht="63" x14ac:dyDescent="0.2">
      <c r="A67" s="24"/>
      <c r="B67" s="24"/>
      <c r="C67" s="24"/>
      <c r="D67" s="24"/>
      <c r="E67" s="24"/>
      <c r="F67" s="3" t="s">
        <v>407</v>
      </c>
      <c r="G67" s="2">
        <v>2246</v>
      </c>
      <c r="H67" s="2">
        <v>3978.5</v>
      </c>
      <c r="I67" s="2">
        <v>0</v>
      </c>
    </row>
    <row r="68" spans="1:9" ht="63" x14ac:dyDescent="0.2">
      <c r="A68" s="24"/>
      <c r="B68" s="24"/>
      <c r="C68" s="24"/>
      <c r="D68" s="24"/>
      <c r="E68" s="24"/>
      <c r="F68" s="3" t="s">
        <v>406</v>
      </c>
      <c r="G68" s="2">
        <v>1949</v>
      </c>
      <c r="H68" s="2">
        <v>2607</v>
      </c>
      <c r="I68" s="2">
        <v>0</v>
      </c>
    </row>
    <row r="69" spans="1:9" ht="78.75" x14ac:dyDescent="0.2">
      <c r="A69" s="24"/>
      <c r="B69" s="24"/>
      <c r="C69" s="24"/>
      <c r="D69" s="24"/>
      <c r="E69" s="24"/>
      <c r="F69" s="3" t="s">
        <v>405</v>
      </c>
      <c r="G69" s="2">
        <v>2401</v>
      </c>
      <c r="H69" s="2">
        <v>4484</v>
      </c>
      <c r="I69" s="2">
        <v>0</v>
      </c>
    </row>
    <row r="70" spans="1:9" ht="63" x14ac:dyDescent="0.2">
      <c r="A70" s="24"/>
      <c r="B70" s="24"/>
      <c r="C70" s="24"/>
      <c r="D70" s="24"/>
      <c r="E70" s="24"/>
      <c r="F70" s="3" t="s">
        <v>404</v>
      </c>
      <c r="G70" s="2">
        <v>2086</v>
      </c>
      <c r="H70" s="2">
        <v>1897</v>
      </c>
      <c r="I70" s="2">
        <v>0</v>
      </c>
    </row>
    <row r="71" spans="1:9" ht="126" x14ac:dyDescent="0.2">
      <c r="A71" s="24"/>
      <c r="B71" s="24"/>
      <c r="C71" s="24"/>
      <c r="D71" s="24" t="s">
        <v>403</v>
      </c>
      <c r="E71" s="24" t="s">
        <v>402</v>
      </c>
      <c r="F71" s="3" t="s">
        <v>401</v>
      </c>
      <c r="G71" s="2">
        <v>27300</v>
      </c>
      <c r="H71" s="2">
        <v>2275</v>
      </c>
      <c r="I71" s="2">
        <v>0</v>
      </c>
    </row>
    <row r="72" spans="1:9" ht="47.25" x14ac:dyDescent="0.2">
      <c r="A72" s="24"/>
      <c r="B72" s="24"/>
      <c r="C72" s="24"/>
      <c r="D72" s="24"/>
      <c r="E72" s="24"/>
      <c r="F72" s="3" t="s">
        <v>400</v>
      </c>
      <c r="G72" s="2">
        <v>9100</v>
      </c>
      <c r="H72" s="2">
        <v>1902.25</v>
      </c>
      <c r="I72" s="2">
        <v>0</v>
      </c>
    </row>
    <row r="73" spans="1:9" ht="47.25" x14ac:dyDescent="0.2">
      <c r="A73" s="24"/>
      <c r="B73" s="24"/>
      <c r="C73" s="24"/>
      <c r="D73" s="24"/>
      <c r="E73" s="4" t="s">
        <v>399</v>
      </c>
      <c r="F73" s="3" t="s">
        <v>398</v>
      </c>
      <c r="G73" s="2">
        <v>3059.16</v>
      </c>
      <c r="H73" s="2">
        <v>950</v>
      </c>
      <c r="I73" s="2">
        <v>0</v>
      </c>
    </row>
    <row r="74" spans="1:9" ht="189" x14ac:dyDescent="0.2">
      <c r="A74" s="24"/>
      <c r="B74" s="24"/>
      <c r="C74" s="24"/>
      <c r="D74" s="24" t="s">
        <v>85</v>
      </c>
      <c r="E74" s="24" t="s">
        <v>128</v>
      </c>
      <c r="F74" s="3" t="s">
        <v>397</v>
      </c>
      <c r="G74" s="2">
        <v>5531.58</v>
      </c>
      <c r="H74" s="2">
        <v>0</v>
      </c>
      <c r="I74" s="2">
        <v>0</v>
      </c>
    </row>
    <row r="75" spans="1:9" ht="204.75" x14ac:dyDescent="0.2">
      <c r="A75" s="24"/>
      <c r="B75" s="24"/>
      <c r="C75" s="24"/>
      <c r="D75" s="24"/>
      <c r="E75" s="24"/>
      <c r="F75" s="3" t="s">
        <v>396</v>
      </c>
      <c r="G75" s="2">
        <v>35716.28</v>
      </c>
      <c r="H75" s="2">
        <v>0</v>
      </c>
      <c r="I75" s="2">
        <v>0</v>
      </c>
    </row>
    <row r="76" spans="1:9" ht="15.75" x14ac:dyDescent="0.2">
      <c r="A76" s="24"/>
      <c r="B76" s="24"/>
      <c r="C76" s="24"/>
      <c r="D76" s="24" t="s">
        <v>54</v>
      </c>
      <c r="E76" s="4" t="s">
        <v>395</v>
      </c>
      <c r="F76" s="3" t="s">
        <v>394</v>
      </c>
      <c r="G76" s="2">
        <v>0</v>
      </c>
      <c r="H76" s="2">
        <v>0</v>
      </c>
      <c r="I76" s="2">
        <v>3968.6</v>
      </c>
    </row>
    <row r="77" spans="1:9" ht="47.25" x14ac:dyDescent="0.2">
      <c r="A77" s="24"/>
      <c r="B77" s="24"/>
      <c r="C77" s="24"/>
      <c r="D77" s="24"/>
      <c r="E77" s="24" t="s">
        <v>215</v>
      </c>
      <c r="F77" s="3" t="s">
        <v>393</v>
      </c>
      <c r="G77" s="2">
        <v>1900</v>
      </c>
      <c r="H77" s="2">
        <v>6643</v>
      </c>
      <c r="I77" s="2">
        <v>0</v>
      </c>
    </row>
    <row r="78" spans="1:9" ht="47.25" x14ac:dyDescent="0.2">
      <c r="A78" s="24"/>
      <c r="B78" s="24"/>
      <c r="C78" s="24"/>
      <c r="D78" s="24"/>
      <c r="E78" s="24"/>
      <c r="F78" s="3" t="s">
        <v>392</v>
      </c>
      <c r="G78" s="2">
        <v>5605</v>
      </c>
      <c r="H78" s="2">
        <v>950</v>
      </c>
      <c r="I78" s="2">
        <v>0</v>
      </c>
    </row>
    <row r="79" spans="1:9" ht="47.25" x14ac:dyDescent="0.2">
      <c r="A79" s="24"/>
      <c r="B79" s="24"/>
      <c r="C79" s="24"/>
      <c r="D79" s="24"/>
      <c r="E79" s="4" t="s">
        <v>391</v>
      </c>
      <c r="F79" s="3" t="s">
        <v>390</v>
      </c>
      <c r="G79" s="2">
        <v>6213.3</v>
      </c>
      <c r="H79" s="2">
        <v>0</v>
      </c>
      <c r="I79" s="2">
        <v>0</v>
      </c>
    </row>
    <row r="80" spans="1:9" ht="47.25" x14ac:dyDescent="0.2">
      <c r="A80" s="24"/>
      <c r="B80" s="24"/>
      <c r="C80" s="24"/>
      <c r="D80" s="24"/>
      <c r="E80" s="4" t="s">
        <v>389</v>
      </c>
      <c r="F80" s="3" t="s">
        <v>388</v>
      </c>
      <c r="G80" s="2">
        <v>2039.86</v>
      </c>
      <c r="H80" s="2">
        <v>0</v>
      </c>
      <c r="I80" s="2">
        <v>0</v>
      </c>
    </row>
    <row r="81" spans="1:9" ht="63" x14ac:dyDescent="0.2">
      <c r="A81" s="24"/>
      <c r="B81" s="24"/>
      <c r="C81" s="24"/>
      <c r="D81" s="24"/>
      <c r="E81" s="4" t="s">
        <v>387</v>
      </c>
      <c r="F81" s="3" t="s">
        <v>386</v>
      </c>
      <c r="G81" s="2">
        <v>13454</v>
      </c>
      <c r="H81" s="2">
        <v>0</v>
      </c>
      <c r="I81" s="2">
        <v>0</v>
      </c>
    </row>
    <row r="82" spans="1:9" ht="31.5" x14ac:dyDescent="0.2">
      <c r="A82" s="24"/>
      <c r="B82" s="24"/>
      <c r="C82" s="24"/>
      <c r="D82" s="24"/>
      <c r="E82" s="4" t="s">
        <v>385</v>
      </c>
      <c r="F82" s="3" t="s">
        <v>384</v>
      </c>
      <c r="G82" s="2">
        <v>0</v>
      </c>
      <c r="H82" s="2">
        <v>4904</v>
      </c>
      <c r="I82" s="2">
        <v>0</v>
      </c>
    </row>
    <row r="83" spans="1:9" ht="63" x14ac:dyDescent="0.2">
      <c r="A83" s="24"/>
      <c r="B83" s="24"/>
      <c r="C83" s="24"/>
      <c r="D83" s="24"/>
      <c r="E83" s="24" t="s">
        <v>383</v>
      </c>
      <c r="F83" s="3" t="s">
        <v>382</v>
      </c>
      <c r="G83" s="2">
        <v>5250.51</v>
      </c>
      <c r="H83" s="2">
        <v>0</v>
      </c>
      <c r="I83" s="2">
        <v>0</v>
      </c>
    </row>
    <row r="84" spans="1:9" ht="47.25" x14ac:dyDescent="0.2">
      <c r="A84" s="24"/>
      <c r="B84" s="24"/>
      <c r="C84" s="24"/>
      <c r="D84" s="24"/>
      <c r="E84" s="24"/>
      <c r="F84" s="3" t="s">
        <v>381</v>
      </c>
      <c r="G84" s="2">
        <v>354</v>
      </c>
      <c r="H84" s="2">
        <v>25868</v>
      </c>
      <c r="I84" s="2">
        <v>0</v>
      </c>
    </row>
    <row r="85" spans="1:9" ht="47.25" x14ac:dyDescent="0.2">
      <c r="A85" s="24"/>
      <c r="B85" s="24"/>
      <c r="C85" s="24"/>
      <c r="D85" s="24" t="s">
        <v>4</v>
      </c>
      <c r="E85" s="4" t="s">
        <v>4</v>
      </c>
      <c r="F85" s="3" t="s">
        <v>380</v>
      </c>
      <c r="G85" s="2">
        <v>990</v>
      </c>
      <c r="H85" s="2">
        <v>86023</v>
      </c>
      <c r="I85" s="2">
        <v>0</v>
      </c>
    </row>
    <row r="86" spans="1:9" ht="47.25" x14ac:dyDescent="0.2">
      <c r="A86" s="24"/>
      <c r="B86" s="24"/>
      <c r="C86" s="24"/>
      <c r="D86" s="24"/>
      <c r="E86" s="4" t="s">
        <v>46</v>
      </c>
      <c r="F86" s="3" t="s">
        <v>379</v>
      </c>
      <c r="G86" s="2">
        <v>2937</v>
      </c>
      <c r="H86" s="2">
        <v>0</v>
      </c>
      <c r="I86" s="2">
        <v>0</v>
      </c>
    </row>
    <row r="87" spans="1:9" ht="78.75" x14ac:dyDescent="0.2">
      <c r="A87" s="24"/>
      <c r="B87" s="24"/>
      <c r="C87" s="24"/>
      <c r="D87" s="24"/>
      <c r="E87" s="24" t="s">
        <v>378</v>
      </c>
      <c r="F87" s="3" t="s">
        <v>377</v>
      </c>
      <c r="G87" s="2">
        <v>7657</v>
      </c>
      <c r="H87" s="2">
        <v>0</v>
      </c>
      <c r="I87" s="2">
        <v>0</v>
      </c>
    </row>
    <row r="88" spans="1:9" ht="78.75" x14ac:dyDescent="0.2">
      <c r="A88" s="24"/>
      <c r="B88" s="24"/>
      <c r="C88" s="24"/>
      <c r="D88" s="24"/>
      <c r="E88" s="24"/>
      <c r="F88" s="3" t="s">
        <v>376</v>
      </c>
      <c r="G88" s="2">
        <v>4148</v>
      </c>
      <c r="H88" s="2">
        <v>0</v>
      </c>
      <c r="I88" s="2">
        <v>0</v>
      </c>
    </row>
    <row r="89" spans="1:9" ht="47.25" x14ac:dyDescent="0.2">
      <c r="A89" s="24"/>
      <c r="B89" s="24"/>
      <c r="C89" s="24"/>
      <c r="D89" s="24"/>
      <c r="E89" s="24"/>
      <c r="F89" s="3" t="s">
        <v>375</v>
      </c>
      <c r="G89" s="2">
        <v>2275</v>
      </c>
      <c r="H89" s="2">
        <v>1933.5</v>
      </c>
      <c r="I89" s="2">
        <v>0</v>
      </c>
    </row>
    <row r="90" spans="1:9" ht="47.25" x14ac:dyDescent="0.2">
      <c r="A90" s="24"/>
      <c r="B90" s="24"/>
      <c r="C90" s="24"/>
      <c r="D90" s="24"/>
      <c r="E90" s="24"/>
      <c r="F90" s="3" t="s">
        <v>374</v>
      </c>
      <c r="G90" s="2">
        <v>3035</v>
      </c>
      <c r="H90" s="2">
        <v>3207</v>
      </c>
      <c r="I90" s="2">
        <v>0</v>
      </c>
    </row>
    <row r="91" spans="1:9" ht="47.25" x14ac:dyDescent="0.2">
      <c r="A91" s="24"/>
      <c r="B91" s="24"/>
      <c r="C91" s="24"/>
      <c r="D91" s="24"/>
      <c r="E91" s="24" t="s">
        <v>373</v>
      </c>
      <c r="F91" s="3" t="s">
        <v>372</v>
      </c>
      <c r="G91" s="2">
        <v>1852.5</v>
      </c>
      <c r="H91" s="2">
        <v>3723</v>
      </c>
      <c r="I91" s="2">
        <v>0</v>
      </c>
    </row>
    <row r="92" spans="1:9" ht="47.25" x14ac:dyDescent="0.2">
      <c r="A92" s="24"/>
      <c r="B92" s="24"/>
      <c r="C92" s="24"/>
      <c r="D92" s="24"/>
      <c r="E92" s="24"/>
      <c r="F92" s="3" t="s">
        <v>371</v>
      </c>
      <c r="G92" s="2">
        <v>6833.83</v>
      </c>
      <c r="H92" s="2">
        <v>27982</v>
      </c>
      <c r="I92" s="2">
        <v>0</v>
      </c>
    </row>
    <row r="93" spans="1:9" ht="47.25" x14ac:dyDescent="0.2">
      <c r="A93" s="24"/>
      <c r="B93" s="24"/>
      <c r="C93" s="24"/>
      <c r="D93" s="24"/>
      <c r="E93" s="24"/>
      <c r="F93" s="3" t="s">
        <v>370</v>
      </c>
      <c r="G93" s="2">
        <v>5320</v>
      </c>
      <c r="H93" s="2">
        <v>10189.620000000001</v>
      </c>
      <c r="I93" s="2">
        <v>0</v>
      </c>
    </row>
    <row r="94" spans="1:9" ht="78.75" x14ac:dyDescent="0.2">
      <c r="A94" s="24"/>
      <c r="B94" s="24"/>
      <c r="C94" s="24"/>
      <c r="D94" s="24"/>
      <c r="E94" s="24"/>
      <c r="F94" s="3" t="s">
        <v>369</v>
      </c>
      <c r="G94" s="2">
        <v>2925.05</v>
      </c>
      <c r="H94" s="2">
        <v>4810</v>
      </c>
      <c r="I94" s="2">
        <v>0</v>
      </c>
    </row>
    <row r="95" spans="1:9" ht="63" x14ac:dyDescent="0.2">
      <c r="A95" s="24"/>
      <c r="B95" s="24"/>
      <c r="C95" s="24"/>
      <c r="D95" s="24"/>
      <c r="E95" s="24" t="s">
        <v>368</v>
      </c>
      <c r="F95" s="3" t="s">
        <v>367</v>
      </c>
      <c r="G95" s="2">
        <v>5553.79</v>
      </c>
      <c r="H95" s="2">
        <v>0</v>
      </c>
      <c r="I95" s="2">
        <v>0</v>
      </c>
    </row>
    <row r="96" spans="1:9" ht="78.75" x14ac:dyDescent="0.2">
      <c r="A96" s="24"/>
      <c r="B96" s="24"/>
      <c r="C96" s="24"/>
      <c r="D96" s="24"/>
      <c r="E96" s="24"/>
      <c r="F96" s="3" t="s">
        <v>366</v>
      </c>
      <c r="G96" s="2">
        <v>2746.88</v>
      </c>
      <c r="H96" s="2">
        <v>0</v>
      </c>
      <c r="I96" s="2">
        <v>0</v>
      </c>
    </row>
    <row r="97" spans="1:9" ht="63" x14ac:dyDescent="0.2">
      <c r="A97" s="24"/>
      <c r="B97" s="24"/>
      <c r="C97" s="24"/>
      <c r="D97" s="24"/>
      <c r="E97" s="24"/>
      <c r="F97" s="3" t="s">
        <v>365</v>
      </c>
      <c r="G97" s="2">
        <v>973</v>
      </c>
      <c r="H97" s="2">
        <v>14000</v>
      </c>
      <c r="I97" s="2">
        <v>0</v>
      </c>
    </row>
    <row r="98" spans="1:9" ht="78.75" x14ac:dyDescent="0.2">
      <c r="A98" s="24"/>
      <c r="B98" s="24"/>
      <c r="C98" s="24"/>
      <c r="D98" s="24"/>
      <c r="E98" s="24"/>
      <c r="F98" s="3" t="s">
        <v>364</v>
      </c>
      <c r="G98" s="2">
        <v>528</v>
      </c>
      <c r="H98" s="2">
        <v>11000</v>
      </c>
      <c r="I98" s="2">
        <v>0</v>
      </c>
    </row>
    <row r="99" spans="1:9" ht="63" x14ac:dyDescent="0.2">
      <c r="A99" s="24"/>
      <c r="B99" s="24"/>
      <c r="C99" s="24"/>
      <c r="D99" s="24"/>
      <c r="E99" s="24"/>
      <c r="F99" s="3" t="s">
        <v>363</v>
      </c>
      <c r="G99" s="2">
        <v>1084</v>
      </c>
      <c r="H99" s="2">
        <v>9000</v>
      </c>
      <c r="I99" s="2">
        <v>0</v>
      </c>
    </row>
    <row r="100" spans="1:9" ht="78.75" x14ac:dyDescent="0.2">
      <c r="A100" s="24"/>
      <c r="B100" s="24"/>
      <c r="C100" s="24"/>
      <c r="D100" s="24"/>
      <c r="E100" s="24"/>
      <c r="F100" s="3" t="s">
        <v>362</v>
      </c>
      <c r="G100" s="2">
        <v>2992</v>
      </c>
      <c r="H100" s="2">
        <v>950</v>
      </c>
      <c r="I100" s="2">
        <v>0</v>
      </c>
    </row>
    <row r="101" spans="1:9" ht="110.25" x14ac:dyDescent="0.2">
      <c r="A101" s="24"/>
      <c r="B101" s="24"/>
      <c r="C101" s="24"/>
      <c r="D101" s="24"/>
      <c r="E101" s="24" t="s">
        <v>361</v>
      </c>
      <c r="F101" s="3" t="s">
        <v>360</v>
      </c>
      <c r="G101" s="2">
        <v>2739.83</v>
      </c>
      <c r="H101" s="2">
        <v>5984.64</v>
      </c>
      <c r="I101" s="2">
        <v>0</v>
      </c>
    </row>
    <row r="102" spans="1:9" ht="94.5" x14ac:dyDescent="0.2">
      <c r="A102" s="24"/>
      <c r="B102" s="24"/>
      <c r="C102" s="24"/>
      <c r="D102" s="24"/>
      <c r="E102" s="24"/>
      <c r="F102" s="3" t="s">
        <v>359</v>
      </c>
      <c r="G102" s="2">
        <v>2755</v>
      </c>
      <c r="H102" s="2">
        <v>6457.92</v>
      </c>
      <c r="I102" s="2">
        <v>0</v>
      </c>
    </row>
    <row r="103" spans="1:9" ht="78.75" x14ac:dyDescent="0.2">
      <c r="A103" s="24"/>
      <c r="B103" s="24"/>
      <c r="C103" s="24"/>
      <c r="D103" s="24"/>
      <c r="E103" s="4" t="s">
        <v>358</v>
      </c>
      <c r="F103" s="3" t="s">
        <v>357</v>
      </c>
      <c r="G103" s="2">
        <v>5460.92</v>
      </c>
      <c r="H103" s="2">
        <v>950</v>
      </c>
      <c r="I103" s="2">
        <v>0</v>
      </c>
    </row>
    <row r="104" spans="1:9" ht="63" x14ac:dyDescent="0.2">
      <c r="A104" s="24"/>
      <c r="B104" s="24"/>
      <c r="C104" s="24"/>
      <c r="D104" s="24"/>
      <c r="E104" s="24" t="s">
        <v>356</v>
      </c>
      <c r="F104" s="3" t="s">
        <v>355</v>
      </c>
      <c r="G104" s="2">
        <v>9394.57</v>
      </c>
      <c r="H104" s="2">
        <v>950</v>
      </c>
      <c r="I104" s="2">
        <v>0</v>
      </c>
    </row>
    <row r="105" spans="1:9" ht="63" x14ac:dyDescent="0.2">
      <c r="A105" s="24"/>
      <c r="B105" s="24"/>
      <c r="C105" s="24"/>
      <c r="D105" s="24"/>
      <c r="E105" s="24"/>
      <c r="F105" s="3" t="s">
        <v>354</v>
      </c>
      <c r="G105" s="2">
        <v>1423.9</v>
      </c>
      <c r="H105" s="2">
        <v>3121</v>
      </c>
      <c r="I105" s="2">
        <v>0</v>
      </c>
    </row>
    <row r="106" spans="1:9" ht="47.25" x14ac:dyDescent="0.2">
      <c r="A106" s="24"/>
      <c r="B106" s="24"/>
      <c r="C106" s="24"/>
      <c r="D106" s="24"/>
      <c r="E106" s="24" t="s">
        <v>353</v>
      </c>
      <c r="F106" s="3" t="s">
        <v>352</v>
      </c>
      <c r="G106" s="2">
        <v>4886</v>
      </c>
      <c r="H106" s="2">
        <v>4139</v>
      </c>
      <c r="I106" s="2">
        <v>0</v>
      </c>
    </row>
    <row r="107" spans="1:9" ht="47.25" x14ac:dyDescent="0.2">
      <c r="A107" s="24"/>
      <c r="B107" s="24"/>
      <c r="C107" s="24"/>
      <c r="D107" s="24"/>
      <c r="E107" s="24"/>
      <c r="F107" s="3" t="s">
        <v>351</v>
      </c>
      <c r="G107" s="2">
        <v>4564</v>
      </c>
      <c r="H107" s="2">
        <v>3539</v>
      </c>
      <c r="I107" s="2">
        <v>0</v>
      </c>
    </row>
    <row r="108" spans="1:9" ht="47.25" x14ac:dyDescent="0.2">
      <c r="A108" s="24"/>
      <c r="B108" s="24"/>
      <c r="C108" s="24"/>
      <c r="D108" s="24"/>
      <c r="E108" s="24"/>
      <c r="F108" s="3" t="s">
        <v>350</v>
      </c>
      <c r="G108" s="2">
        <v>1705</v>
      </c>
      <c r="H108" s="2">
        <v>866</v>
      </c>
      <c r="I108" s="2">
        <v>0</v>
      </c>
    </row>
    <row r="109" spans="1:9" ht="63" x14ac:dyDescent="0.2">
      <c r="A109" s="24"/>
      <c r="B109" s="24"/>
      <c r="C109" s="24"/>
      <c r="D109" s="24"/>
      <c r="E109" s="24"/>
      <c r="F109" s="3" t="s">
        <v>349</v>
      </c>
      <c r="G109" s="2">
        <v>3210</v>
      </c>
      <c r="H109" s="2">
        <v>2217</v>
      </c>
      <c r="I109" s="2">
        <v>0</v>
      </c>
    </row>
    <row r="110" spans="1:9" ht="47.25" x14ac:dyDescent="0.2">
      <c r="A110" s="24"/>
      <c r="B110" s="24"/>
      <c r="C110" s="24"/>
      <c r="D110" s="24"/>
      <c r="E110" s="4" t="s">
        <v>44</v>
      </c>
      <c r="F110" s="3" t="s">
        <v>348</v>
      </c>
      <c r="G110" s="2">
        <v>2167</v>
      </c>
      <c r="H110" s="2">
        <v>5287</v>
      </c>
      <c r="I110" s="2">
        <v>0</v>
      </c>
    </row>
    <row r="111" spans="1:9" ht="31.5" x14ac:dyDescent="0.2">
      <c r="A111" s="24"/>
      <c r="B111" s="24"/>
      <c r="C111" s="24"/>
      <c r="D111" s="24" t="s">
        <v>76</v>
      </c>
      <c r="E111" s="4" t="s">
        <v>347</v>
      </c>
      <c r="F111" s="3" t="s">
        <v>346</v>
      </c>
      <c r="G111" s="2">
        <v>18081.95</v>
      </c>
      <c r="H111" s="2">
        <v>30180.05</v>
      </c>
      <c r="I111" s="2">
        <v>0</v>
      </c>
    </row>
    <row r="112" spans="1:9" ht="63" x14ac:dyDescent="0.2">
      <c r="A112" s="24"/>
      <c r="B112" s="24"/>
      <c r="C112" s="24"/>
      <c r="D112" s="24"/>
      <c r="E112" s="24" t="s">
        <v>345</v>
      </c>
      <c r="F112" s="3" t="s">
        <v>344</v>
      </c>
      <c r="G112" s="2">
        <v>4417.21</v>
      </c>
      <c r="H112" s="2">
        <v>7901.8</v>
      </c>
      <c r="I112" s="2">
        <v>0</v>
      </c>
    </row>
    <row r="113" spans="1:9" ht="47.25" x14ac:dyDescent="0.2">
      <c r="A113" s="24"/>
      <c r="B113" s="24"/>
      <c r="C113" s="24"/>
      <c r="D113" s="24"/>
      <c r="E113" s="24"/>
      <c r="F113" s="3" t="s">
        <v>343</v>
      </c>
      <c r="G113" s="2">
        <v>3619.69</v>
      </c>
      <c r="H113" s="2">
        <v>18191</v>
      </c>
      <c r="I113" s="2">
        <v>0</v>
      </c>
    </row>
    <row r="114" spans="1:9" ht="47.25" x14ac:dyDescent="0.2">
      <c r="A114" s="24"/>
      <c r="B114" s="24"/>
      <c r="C114" s="24"/>
      <c r="D114" s="24"/>
      <c r="E114" s="24"/>
      <c r="F114" s="3" t="s">
        <v>342</v>
      </c>
      <c r="G114" s="2">
        <v>3712.39</v>
      </c>
      <c r="H114" s="2">
        <v>11538</v>
      </c>
      <c r="I114" s="2">
        <v>0</v>
      </c>
    </row>
    <row r="115" spans="1:9" ht="47.25" x14ac:dyDescent="0.2">
      <c r="A115" s="24"/>
      <c r="B115" s="24"/>
      <c r="C115" s="24"/>
      <c r="D115" s="24"/>
      <c r="E115" s="24"/>
      <c r="F115" s="3" t="s">
        <v>341</v>
      </c>
      <c r="G115" s="2">
        <v>3712.48</v>
      </c>
      <c r="H115" s="2">
        <v>12767</v>
      </c>
      <c r="I115" s="2">
        <v>0</v>
      </c>
    </row>
    <row r="116" spans="1:9" ht="31.5" x14ac:dyDescent="0.2">
      <c r="A116" s="24"/>
      <c r="B116" s="24"/>
      <c r="C116" s="24"/>
      <c r="D116" s="24"/>
      <c r="E116" s="24"/>
      <c r="F116" s="3" t="s">
        <v>340</v>
      </c>
      <c r="G116" s="2">
        <v>3363.65</v>
      </c>
      <c r="H116" s="2">
        <v>12747</v>
      </c>
      <c r="I116" s="2">
        <v>0</v>
      </c>
    </row>
    <row r="117" spans="1:9" ht="47.25" x14ac:dyDescent="0.2">
      <c r="A117" s="24"/>
      <c r="B117" s="24"/>
      <c r="C117" s="24"/>
      <c r="D117" s="24"/>
      <c r="E117" s="24"/>
      <c r="F117" s="3" t="s">
        <v>339</v>
      </c>
      <c r="G117" s="2">
        <v>3761.16</v>
      </c>
      <c r="H117" s="2">
        <v>11828</v>
      </c>
      <c r="I117" s="2">
        <v>0</v>
      </c>
    </row>
    <row r="118" spans="1:9" ht="31.5" x14ac:dyDescent="0.2">
      <c r="A118" s="24"/>
      <c r="B118" s="24"/>
      <c r="C118" s="24"/>
      <c r="D118" s="24"/>
      <c r="E118" s="24"/>
      <c r="F118" s="3" t="s">
        <v>338</v>
      </c>
      <c r="G118" s="2">
        <v>2643.47</v>
      </c>
      <c r="H118" s="2">
        <v>7015</v>
      </c>
      <c r="I118" s="2">
        <v>0</v>
      </c>
    </row>
    <row r="119" spans="1:9" ht="47.25" x14ac:dyDescent="0.2">
      <c r="A119" s="24"/>
      <c r="B119" s="24"/>
      <c r="C119" s="24"/>
      <c r="D119" s="24"/>
      <c r="E119" s="24"/>
      <c r="F119" s="3" t="s">
        <v>337</v>
      </c>
      <c r="G119" s="2">
        <v>1387.82</v>
      </c>
      <c r="H119" s="2">
        <v>3538</v>
      </c>
      <c r="I119" s="2">
        <v>0</v>
      </c>
    </row>
    <row r="120" spans="1:9" ht="47.25" x14ac:dyDescent="0.2">
      <c r="A120" s="24"/>
      <c r="B120" s="24"/>
      <c r="C120" s="24"/>
      <c r="D120" s="24"/>
      <c r="E120" s="4" t="s">
        <v>336</v>
      </c>
      <c r="F120" s="3" t="s">
        <v>335</v>
      </c>
      <c r="G120" s="2">
        <v>990</v>
      </c>
      <c r="H120" s="2">
        <v>53098</v>
      </c>
      <c r="I120" s="2">
        <v>0</v>
      </c>
    </row>
    <row r="121" spans="1:9" ht="47.25" x14ac:dyDescent="0.2">
      <c r="A121" s="24"/>
      <c r="B121" s="24"/>
      <c r="C121" s="24"/>
      <c r="D121" s="24"/>
      <c r="E121" s="4" t="s">
        <v>334</v>
      </c>
      <c r="F121" s="3" t="s">
        <v>333</v>
      </c>
      <c r="G121" s="2">
        <v>5124.71</v>
      </c>
      <c r="H121" s="2">
        <v>12162</v>
      </c>
      <c r="I121" s="2">
        <v>0</v>
      </c>
    </row>
    <row r="122" spans="1:9" ht="63" x14ac:dyDescent="0.2">
      <c r="A122" s="24"/>
      <c r="B122" s="24"/>
      <c r="C122" s="24"/>
      <c r="D122" s="24" t="s">
        <v>80</v>
      </c>
      <c r="E122" s="24" t="s">
        <v>332</v>
      </c>
      <c r="F122" s="3" t="s">
        <v>331</v>
      </c>
      <c r="G122" s="2">
        <v>9690</v>
      </c>
      <c r="H122" s="2">
        <v>0</v>
      </c>
      <c r="I122" s="2">
        <v>0</v>
      </c>
    </row>
    <row r="123" spans="1:9" ht="78.75" x14ac:dyDescent="0.2">
      <c r="A123" s="24"/>
      <c r="B123" s="24"/>
      <c r="C123" s="24"/>
      <c r="D123" s="24"/>
      <c r="E123" s="24"/>
      <c r="F123" s="3" t="s">
        <v>330</v>
      </c>
      <c r="G123" s="2">
        <v>8740</v>
      </c>
      <c r="H123" s="2">
        <v>0</v>
      </c>
      <c r="I123" s="2">
        <v>0</v>
      </c>
    </row>
    <row r="124" spans="1:9" ht="63" x14ac:dyDescent="0.2">
      <c r="A124" s="24"/>
      <c r="B124" s="24"/>
      <c r="C124" s="24"/>
      <c r="D124" s="24"/>
      <c r="E124" s="24"/>
      <c r="F124" s="3" t="s">
        <v>329</v>
      </c>
      <c r="G124" s="2">
        <v>4194.5</v>
      </c>
      <c r="H124" s="2">
        <v>0</v>
      </c>
      <c r="I124" s="2">
        <v>0</v>
      </c>
    </row>
    <row r="125" spans="1:9" ht="63" x14ac:dyDescent="0.2">
      <c r="A125" s="24"/>
      <c r="B125" s="24"/>
      <c r="C125" s="24"/>
      <c r="D125" s="24"/>
      <c r="E125" s="24"/>
      <c r="F125" s="3" t="s">
        <v>328</v>
      </c>
      <c r="G125" s="2">
        <v>3420</v>
      </c>
      <c r="H125" s="2">
        <v>0</v>
      </c>
      <c r="I125" s="2">
        <v>0</v>
      </c>
    </row>
    <row r="126" spans="1:9" ht="78.75" x14ac:dyDescent="0.2">
      <c r="A126" s="24"/>
      <c r="B126" s="24"/>
      <c r="C126" s="24"/>
      <c r="D126" s="24"/>
      <c r="E126" s="24"/>
      <c r="F126" s="3" t="s">
        <v>327</v>
      </c>
      <c r="G126" s="2">
        <v>2280</v>
      </c>
      <c r="H126" s="2">
        <v>0</v>
      </c>
      <c r="I126" s="2">
        <v>0</v>
      </c>
    </row>
    <row r="127" spans="1:9" ht="47.25" x14ac:dyDescent="0.2">
      <c r="A127" s="24"/>
      <c r="B127" s="24"/>
      <c r="C127" s="24"/>
      <c r="D127" s="24"/>
      <c r="E127" s="4" t="s">
        <v>326</v>
      </c>
      <c r="F127" s="3" t="s">
        <v>325</v>
      </c>
      <c r="G127" s="2">
        <v>1016</v>
      </c>
      <c r="H127" s="2">
        <v>0</v>
      </c>
      <c r="I127" s="2">
        <v>0</v>
      </c>
    </row>
    <row r="128" spans="1:9" ht="78.75" x14ac:dyDescent="0.2">
      <c r="A128" s="24"/>
      <c r="B128" s="24"/>
      <c r="C128" s="24"/>
      <c r="D128" s="24" t="s">
        <v>38</v>
      </c>
      <c r="E128" s="24" t="s">
        <v>324</v>
      </c>
      <c r="F128" s="3" t="s">
        <v>323</v>
      </c>
      <c r="G128" s="2">
        <v>1682</v>
      </c>
      <c r="H128" s="2">
        <v>3671</v>
      </c>
      <c r="I128" s="2">
        <v>0</v>
      </c>
    </row>
    <row r="129" spans="1:9" ht="78.75" x14ac:dyDescent="0.2">
      <c r="A129" s="24"/>
      <c r="B129" s="24"/>
      <c r="C129" s="24"/>
      <c r="D129" s="24"/>
      <c r="E129" s="24"/>
      <c r="F129" s="3" t="s">
        <v>322</v>
      </c>
      <c r="G129" s="2">
        <v>2726</v>
      </c>
      <c r="H129" s="2">
        <v>5315</v>
      </c>
      <c r="I129" s="2">
        <v>0</v>
      </c>
    </row>
    <row r="130" spans="1:9" ht="78.75" x14ac:dyDescent="0.2">
      <c r="A130" s="24"/>
      <c r="B130" s="24"/>
      <c r="C130" s="24"/>
      <c r="D130" s="24"/>
      <c r="E130" s="24"/>
      <c r="F130" s="3" t="s">
        <v>321</v>
      </c>
      <c r="G130" s="2">
        <v>2612</v>
      </c>
      <c r="H130" s="2">
        <v>4980</v>
      </c>
      <c r="I130" s="2">
        <v>0</v>
      </c>
    </row>
    <row r="131" spans="1:9" ht="78.75" x14ac:dyDescent="0.2">
      <c r="A131" s="24"/>
      <c r="B131" s="24"/>
      <c r="C131" s="24"/>
      <c r="D131" s="24"/>
      <c r="E131" s="24"/>
      <c r="F131" s="3" t="s">
        <v>320</v>
      </c>
      <c r="G131" s="2">
        <v>3114</v>
      </c>
      <c r="H131" s="2">
        <v>6248</v>
      </c>
      <c r="I131" s="2">
        <v>0</v>
      </c>
    </row>
    <row r="132" spans="1:9" ht="78.75" x14ac:dyDescent="0.2">
      <c r="A132" s="24"/>
      <c r="B132" s="24"/>
      <c r="C132" s="24"/>
      <c r="D132" s="24"/>
      <c r="E132" s="24"/>
      <c r="F132" s="3" t="s">
        <v>319</v>
      </c>
      <c r="G132" s="2">
        <v>6236</v>
      </c>
      <c r="H132" s="2">
        <v>14850</v>
      </c>
      <c r="I132" s="2">
        <v>0</v>
      </c>
    </row>
    <row r="133" spans="1:9" ht="78.75" x14ac:dyDescent="0.2">
      <c r="A133" s="24"/>
      <c r="B133" s="24"/>
      <c r="C133" s="24"/>
      <c r="D133" s="24"/>
      <c r="E133" s="24"/>
      <c r="F133" s="3" t="s">
        <v>318</v>
      </c>
      <c r="G133" s="2">
        <v>8103</v>
      </c>
      <c r="H133" s="2">
        <v>18259</v>
      </c>
      <c r="I133" s="2">
        <v>0</v>
      </c>
    </row>
    <row r="134" spans="1:9" ht="78.75" x14ac:dyDescent="0.2">
      <c r="A134" s="24"/>
      <c r="B134" s="24"/>
      <c r="C134" s="24"/>
      <c r="D134" s="24"/>
      <c r="E134" s="24"/>
      <c r="F134" s="3" t="s">
        <v>317</v>
      </c>
      <c r="G134" s="2">
        <v>3740</v>
      </c>
      <c r="H134" s="2">
        <v>7908</v>
      </c>
      <c r="I134" s="2">
        <v>0</v>
      </c>
    </row>
    <row r="135" spans="1:9" ht="63" x14ac:dyDescent="0.2">
      <c r="A135" s="24"/>
      <c r="B135" s="24"/>
      <c r="C135" s="24"/>
      <c r="D135" s="24"/>
      <c r="E135" s="24" t="s">
        <v>316</v>
      </c>
      <c r="F135" s="3" t="s">
        <v>315</v>
      </c>
      <c r="G135" s="2">
        <v>921.13</v>
      </c>
      <c r="H135" s="2">
        <v>0</v>
      </c>
      <c r="I135" s="2">
        <v>0</v>
      </c>
    </row>
    <row r="136" spans="1:9" ht="94.5" x14ac:dyDescent="0.2">
      <c r="A136" s="24"/>
      <c r="B136" s="24"/>
      <c r="C136" s="24"/>
      <c r="D136" s="24"/>
      <c r="E136" s="24"/>
      <c r="F136" s="3" t="s">
        <v>314</v>
      </c>
      <c r="G136" s="2">
        <v>2061.2600000000002</v>
      </c>
      <c r="H136" s="2">
        <v>0</v>
      </c>
      <c r="I136" s="2">
        <v>0</v>
      </c>
    </row>
    <row r="137" spans="1:9" ht="126" x14ac:dyDescent="0.2">
      <c r="A137" s="24"/>
      <c r="B137" s="24"/>
      <c r="C137" s="24"/>
      <c r="D137" s="24"/>
      <c r="E137" s="24"/>
      <c r="F137" s="3" t="s">
        <v>313</v>
      </c>
      <c r="G137" s="2">
        <v>712.49</v>
      </c>
      <c r="H137" s="2">
        <v>0</v>
      </c>
      <c r="I137" s="2">
        <v>0</v>
      </c>
    </row>
    <row r="138" spans="1:9" ht="78.75" x14ac:dyDescent="0.2">
      <c r="A138" s="24"/>
      <c r="B138" s="24"/>
      <c r="C138" s="24"/>
      <c r="D138" s="24"/>
      <c r="E138" s="24" t="s">
        <v>312</v>
      </c>
      <c r="F138" s="3" t="s">
        <v>311</v>
      </c>
      <c r="G138" s="2">
        <v>16509.11</v>
      </c>
      <c r="H138" s="2">
        <v>0</v>
      </c>
      <c r="I138" s="2">
        <v>0</v>
      </c>
    </row>
    <row r="139" spans="1:9" ht="110.25" x14ac:dyDescent="0.2">
      <c r="A139" s="24"/>
      <c r="B139" s="24"/>
      <c r="C139" s="24"/>
      <c r="D139" s="24"/>
      <c r="E139" s="24"/>
      <c r="F139" s="3" t="s">
        <v>310</v>
      </c>
      <c r="G139" s="2">
        <v>22445</v>
      </c>
      <c r="H139" s="2">
        <v>9426.6</v>
      </c>
      <c r="I139" s="2">
        <v>0</v>
      </c>
    </row>
    <row r="140" spans="1:9" ht="141.75" x14ac:dyDescent="0.2">
      <c r="A140" s="24"/>
      <c r="B140" s="24"/>
      <c r="C140" s="24"/>
      <c r="D140" s="24"/>
      <c r="E140" s="4" t="s">
        <v>309</v>
      </c>
      <c r="F140" s="3" t="s">
        <v>308</v>
      </c>
      <c r="G140" s="2">
        <v>18466</v>
      </c>
      <c r="H140" s="2">
        <v>4270</v>
      </c>
      <c r="I140" s="2">
        <v>0</v>
      </c>
    </row>
    <row r="141" spans="1:9" ht="157.5" x14ac:dyDescent="0.2">
      <c r="A141" s="24"/>
      <c r="B141" s="24"/>
      <c r="C141" s="24"/>
      <c r="D141" s="24"/>
      <c r="E141" s="24" t="s">
        <v>307</v>
      </c>
      <c r="F141" s="3" t="s">
        <v>306</v>
      </c>
      <c r="G141" s="2">
        <v>5764</v>
      </c>
      <c r="H141" s="2">
        <v>0</v>
      </c>
      <c r="I141" s="2">
        <v>0</v>
      </c>
    </row>
    <row r="142" spans="1:9" ht="157.5" x14ac:dyDescent="0.2">
      <c r="A142" s="24"/>
      <c r="B142" s="24"/>
      <c r="C142" s="24"/>
      <c r="D142" s="24"/>
      <c r="E142" s="24"/>
      <c r="F142" s="3" t="s">
        <v>305</v>
      </c>
      <c r="G142" s="2">
        <v>5533.39</v>
      </c>
      <c r="H142" s="2">
        <v>5284.45</v>
      </c>
      <c r="I142" s="2">
        <v>0</v>
      </c>
    </row>
    <row r="143" spans="1:9" ht="31.5" x14ac:dyDescent="0.2">
      <c r="A143" s="24"/>
      <c r="B143" s="24"/>
      <c r="C143" s="24"/>
      <c r="D143" s="24"/>
      <c r="E143" s="24" t="s">
        <v>304</v>
      </c>
      <c r="F143" s="3" t="s">
        <v>303</v>
      </c>
      <c r="G143" s="2">
        <v>7030</v>
      </c>
      <c r="H143" s="2">
        <v>20220</v>
      </c>
      <c r="I143" s="2">
        <v>0</v>
      </c>
    </row>
    <row r="144" spans="1:9" ht="31.5" x14ac:dyDescent="0.2">
      <c r="A144" s="24"/>
      <c r="B144" s="24"/>
      <c r="C144" s="24"/>
      <c r="D144" s="24"/>
      <c r="E144" s="24"/>
      <c r="F144" s="3" t="s">
        <v>302</v>
      </c>
      <c r="G144" s="2">
        <v>3487</v>
      </c>
      <c r="H144" s="2">
        <v>8958</v>
      </c>
      <c r="I144" s="2">
        <v>0</v>
      </c>
    </row>
    <row r="145" spans="1:9" ht="31.5" x14ac:dyDescent="0.2">
      <c r="A145" s="24"/>
      <c r="B145" s="24"/>
      <c r="C145" s="24"/>
      <c r="D145" s="24"/>
      <c r="E145" s="24"/>
      <c r="F145" s="3" t="s">
        <v>301</v>
      </c>
      <c r="G145" s="2">
        <v>5221</v>
      </c>
      <c r="H145" s="2">
        <v>15566</v>
      </c>
      <c r="I145" s="2">
        <v>0</v>
      </c>
    </row>
    <row r="146" spans="1:9" ht="78.75" x14ac:dyDescent="0.2">
      <c r="A146" s="24"/>
      <c r="B146" s="24"/>
      <c r="C146" s="24"/>
      <c r="D146" s="24" t="s">
        <v>300</v>
      </c>
      <c r="E146" s="24" t="s">
        <v>300</v>
      </c>
      <c r="F146" s="3" t="s">
        <v>299</v>
      </c>
      <c r="G146" s="2">
        <v>43171.4</v>
      </c>
      <c r="H146" s="2">
        <v>0</v>
      </c>
      <c r="I146" s="2">
        <v>0</v>
      </c>
    </row>
    <row r="147" spans="1:9" ht="63" x14ac:dyDescent="0.2">
      <c r="A147" s="24"/>
      <c r="B147" s="24"/>
      <c r="C147" s="24"/>
      <c r="D147" s="24"/>
      <c r="E147" s="24"/>
      <c r="F147" s="3" t="s">
        <v>298</v>
      </c>
      <c r="G147" s="2">
        <v>44147.47</v>
      </c>
      <c r="H147" s="2">
        <v>7819.23</v>
      </c>
      <c r="I147" s="2">
        <v>0</v>
      </c>
    </row>
    <row r="148" spans="1:9" ht="63" x14ac:dyDescent="0.2">
      <c r="A148" s="24"/>
      <c r="B148" s="24"/>
      <c r="C148" s="24"/>
      <c r="D148" s="24"/>
      <c r="E148" s="24"/>
      <c r="F148" s="3" t="s">
        <v>297</v>
      </c>
      <c r="G148" s="2">
        <v>39204.92</v>
      </c>
      <c r="H148" s="2">
        <v>0</v>
      </c>
      <c r="I148" s="2">
        <v>0</v>
      </c>
    </row>
    <row r="149" spans="1:9" ht="78.75" x14ac:dyDescent="0.2">
      <c r="A149" s="24"/>
      <c r="B149" s="24"/>
      <c r="C149" s="24"/>
      <c r="D149" s="24"/>
      <c r="E149" s="24" t="s">
        <v>296</v>
      </c>
      <c r="F149" s="3" t="s">
        <v>295</v>
      </c>
      <c r="G149" s="2">
        <v>36446.720000000001</v>
      </c>
      <c r="H149" s="2">
        <v>0</v>
      </c>
      <c r="I149" s="2">
        <v>0</v>
      </c>
    </row>
    <row r="150" spans="1:9" ht="47.25" x14ac:dyDescent="0.2">
      <c r="A150" s="24"/>
      <c r="B150" s="24"/>
      <c r="C150" s="24"/>
      <c r="D150" s="24"/>
      <c r="E150" s="24"/>
      <c r="F150" s="3" t="s">
        <v>294</v>
      </c>
      <c r="G150" s="2">
        <v>17296</v>
      </c>
      <c r="H150" s="2">
        <v>17295</v>
      </c>
      <c r="I150" s="2">
        <v>0</v>
      </c>
    </row>
    <row r="151" spans="1:9" ht="47.25" x14ac:dyDescent="0.2">
      <c r="A151" s="24"/>
      <c r="B151" s="24"/>
      <c r="C151" s="24"/>
      <c r="D151" s="24"/>
      <c r="E151" s="24"/>
      <c r="F151" s="3" t="s">
        <v>293</v>
      </c>
      <c r="G151" s="2">
        <v>10602</v>
      </c>
      <c r="H151" s="2">
        <v>0</v>
      </c>
      <c r="I151" s="2">
        <v>0</v>
      </c>
    </row>
    <row r="152" spans="1:9" ht="78.75" x14ac:dyDescent="0.2">
      <c r="A152" s="24"/>
      <c r="B152" s="24"/>
      <c r="C152" s="24"/>
      <c r="D152" s="24"/>
      <c r="E152" s="24" t="s">
        <v>292</v>
      </c>
      <c r="F152" s="3" t="s">
        <v>291</v>
      </c>
      <c r="G152" s="2">
        <v>40179.69</v>
      </c>
      <c r="H152" s="2">
        <v>34685.31</v>
      </c>
      <c r="I152" s="2">
        <v>0</v>
      </c>
    </row>
    <row r="153" spans="1:9" ht="63" x14ac:dyDescent="0.2">
      <c r="A153" s="24"/>
      <c r="B153" s="24"/>
      <c r="C153" s="24"/>
      <c r="D153" s="24"/>
      <c r="E153" s="24"/>
      <c r="F153" s="3" t="s">
        <v>290</v>
      </c>
      <c r="G153" s="2">
        <v>14243.57</v>
      </c>
      <c r="H153" s="2">
        <v>0</v>
      </c>
      <c r="I153" s="2">
        <v>0</v>
      </c>
    </row>
    <row r="154" spans="1:9" ht="110.25" x14ac:dyDescent="0.2">
      <c r="A154" s="24"/>
      <c r="B154" s="24"/>
      <c r="C154" s="24"/>
      <c r="D154" s="24"/>
      <c r="E154" s="4" t="s">
        <v>289</v>
      </c>
      <c r="F154" s="3" t="s">
        <v>288</v>
      </c>
      <c r="G154" s="2">
        <v>365.5</v>
      </c>
      <c r="H154" s="2">
        <v>0</v>
      </c>
      <c r="I154" s="2">
        <v>0</v>
      </c>
    </row>
    <row r="155" spans="1:9" ht="47.25" x14ac:dyDescent="0.2">
      <c r="A155" s="24"/>
      <c r="B155" s="24"/>
      <c r="C155" s="24"/>
      <c r="D155" s="24"/>
      <c r="E155" s="4" t="s">
        <v>287</v>
      </c>
      <c r="F155" s="3" t="s">
        <v>286</v>
      </c>
      <c r="G155" s="2">
        <v>2714.4</v>
      </c>
      <c r="H155" s="2">
        <v>14731</v>
      </c>
      <c r="I155" s="2">
        <v>0</v>
      </c>
    </row>
    <row r="156" spans="1:9" ht="63" x14ac:dyDescent="0.2">
      <c r="A156" s="24"/>
      <c r="B156" s="24"/>
      <c r="C156" s="24"/>
      <c r="D156" s="24" t="s">
        <v>35</v>
      </c>
      <c r="E156" s="4" t="s">
        <v>285</v>
      </c>
      <c r="F156" s="3" t="s">
        <v>284</v>
      </c>
      <c r="G156" s="2">
        <v>5246.96</v>
      </c>
      <c r="H156" s="2">
        <v>24870.05</v>
      </c>
      <c r="I156" s="2">
        <v>0</v>
      </c>
    </row>
    <row r="157" spans="1:9" ht="47.25" x14ac:dyDescent="0.2">
      <c r="A157" s="24"/>
      <c r="B157" s="24"/>
      <c r="C157" s="24"/>
      <c r="D157" s="24"/>
      <c r="E157" s="24" t="s">
        <v>283</v>
      </c>
      <c r="F157" s="3" t="s">
        <v>282</v>
      </c>
      <c r="G157" s="2">
        <v>5212</v>
      </c>
      <c r="H157" s="2">
        <v>0</v>
      </c>
      <c r="I157" s="2">
        <v>0</v>
      </c>
    </row>
    <row r="158" spans="1:9" ht="47.25" x14ac:dyDescent="0.2">
      <c r="A158" s="24"/>
      <c r="B158" s="24"/>
      <c r="C158" s="24"/>
      <c r="D158" s="24"/>
      <c r="E158" s="24"/>
      <c r="F158" s="3" t="s">
        <v>281</v>
      </c>
      <c r="G158" s="2">
        <v>6158</v>
      </c>
      <c r="H158" s="2">
        <v>0</v>
      </c>
      <c r="I158" s="2">
        <v>0</v>
      </c>
    </row>
    <row r="159" spans="1:9" ht="47.25" x14ac:dyDescent="0.2">
      <c r="A159" s="24"/>
      <c r="B159" s="24"/>
      <c r="C159" s="24"/>
      <c r="D159" s="24"/>
      <c r="E159" s="24"/>
      <c r="F159" s="3" t="s">
        <v>280</v>
      </c>
      <c r="G159" s="2">
        <v>1900</v>
      </c>
      <c r="H159" s="2">
        <v>0</v>
      </c>
      <c r="I159" s="2">
        <v>0</v>
      </c>
    </row>
    <row r="160" spans="1:9" ht="47.25" x14ac:dyDescent="0.2">
      <c r="A160" s="24"/>
      <c r="B160" s="24"/>
      <c r="C160" s="24"/>
      <c r="D160" s="24"/>
      <c r="E160" s="24"/>
      <c r="F160" s="3" t="s">
        <v>279</v>
      </c>
      <c r="G160" s="2">
        <v>3610</v>
      </c>
      <c r="H160" s="2">
        <v>0</v>
      </c>
      <c r="I160" s="2">
        <v>0</v>
      </c>
    </row>
    <row r="161" spans="1:9" ht="31.5" x14ac:dyDescent="0.2">
      <c r="A161" s="24"/>
      <c r="B161" s="24"/>
      <c r="C161" s="24"/>
      <c r="D161" s="24"/>
      <c r="E161" s="24" t="s">
        <v>34</v>
      </c>
      <c r="F161" s="3" t="s">
        <v>278</v>
      </c>
      <c r="G161" s="2">
        <v>38160.089999999997</v>
      </c>
      <c r="H161" s="2">
        <v>21947.91</v>
      </c>
      <c r="I161" s="2">
        <v>0</v>
      </c>
    </row>
    <row r="162" spans="1:9" ht="15.75" x14ac:dyDescent="0.2">
      <c r="A162" s="24"/>
      <c r="B162" s="24"/>
      <c r="C162" s="24"/>
      <c r="D162" s="24"/>
      <c r="E162" s="24"/>
      <c r="F162" s="3" t="s">
        <v>277</v>
      </c>
      <c r="G162" s="2">
        <v>1923</v>
      </c>
      <c r="H162" s="2">
        <v>0</v>
      </c>
      <c r="I162" s="2">
        <v>0</v>
      </c>
    </row>
    <row r="163" spans="1:9" ht="15.75" x14ac:dyDescent="0.2">
      <c r="A163" s="24"/>
      <c r="B163" s="24"/>
      <c r="C163" s="24"/>
      <c r="D163" s="24"/>
      <c r="E163" s="24" t="s">
        <v>276</v>
      </c>
      <c r="F163" s="3" t="s">
        <v>275</v>
      </c>
      <c r="G163" s="2">
        <v>13825</v>
      </c>
      <c r="H163" s="2">
        <v>0</v>
      </c>
      <c r="I163" s="2">
        <v>0</v>
      </c>
    </row>
    <row r="164" spans="1:9" ht="15.75" x14ac:dyDescent="0.2">
      <c r="A164" s="24"/>
      <c r="B164" s="24"/>
      <c r="C164" s="24"/>
      <c r="D164" s="24"/>
      <c r="E164" s="24"/>
      <c r="F164" s="3" t="s">
        <v>274</v>
      </c>
      <c r="G164" s="2">
        <v>5085</v>
      </c>
      <c r="H164" s="2">
        <v>0</v>
      </c>
      <c r="I164" s="2">
        <v>0</v>
      </c>
    </row>
    <row r="165" spans="1:9" ht="31.5" x14ac:dyDescent="0.2">
      <c r="A165" s="24"/>
      <c r="B165" s="24"/>
      <c r="C165" s="24"/>
      <c r="D165" s="24"/>
      <c r="E165" s="24"/>
      <c r="F165" s="3" t="s">
        <v>273</v>
      </c>
      <c r="G165" s="2">
        <v>11925</v>
      </c>
      <c r="H165" s="2">
        <v>0</v>
      </c>
      <c r="I165" s="2">
        <v>0</v>
      </c>
    </row>
    <row r="166" spans="1:9" ht="31.5" x14ac:dyDescent="0.2">
      <c r="A166" s="24"/>
      <c r="B166" s="24"/>
      <c r="C166" s="24"/>
      <c r="D166" s="24"/>
      <c r="E166" s="24"/>
      <c r="F166" s="3" t="s">
        <v>272</v>
      </c>
      <c r="G166" s="2">
        <v>11925</v>
      </c>
      <c r="H166" s="2">
        <v>0</v>
      </c>
      <c r="I166" s="2">
        <v>0</v>
      </c>
    </row>
    <row r="167" spans="1:9" ht="31.5" x14ac:dyDescent="0.2">
      <c r="A167" s="24"/>
      <c r="B167" s="24"/>
      <c r="C167" s="24"/>
      <c r="D167" s="24"/>
      <c r="E167" s="24" t="s">
        <v>271</v>
      </c>
      <c r="F167" s="3" t="s">
        <v>270</v>
      </c>
      <c r="G167" s="2">
        <v>0</v>
      </c>
      <c r="H167" s="2">
        <v>12350</v>
      </c>
      <c r="I167" s="2">
        <v>0</v>
      </c>
    </row>
    <row r="168" spans="1:9" ht="47.25" x14ac:dyDescent="0.2">
      <c r="A168" s="24"/>
      <c r="B168" s="24"/>
      <c r="C168" s="24"/>
      <c r="D168" s="24"/>
      <c r="E168" s="24"/>
      <c r="F168" s="3" t="s">
        <v>269</v>
      </c>
      <c r="G168" s="2">
        <v>10703.19</v>
      </c>
      <c r="H168" s="2">
        <v>23120.04</v>
      </c>
      <c r="I168" s="2">
        <v>0</v>
      </c>
    </row>
    <row r="169" spans="1:9" ht="63" x14ac:dyDescent="0.2">
      <c r="A169" s="24"/>
      <c r="B169" s="24"/>
      <c r="C169" s="24"/>
      <c r="D169" s="24" t="s">
        <v>268</v>
      </c>
      <c r="E169" s="24" t="s">
        <v>267</v>
      </c>
      <c r="F169" s="3" t="s">
        <v>266</v>
      </c>
      <c r="G169" s="2">
        <v>1508</v>
      </c>
      <c r="H169" s="2">
        <v>4496.3100000000004</v>
      </c>
      <c r="I169" s="2">
        <v>0</v>
      </c>
    </row>
    <row r="170" spans="1:9" ht="63" x14ac:dyDescent="0.2">
      <c r="A170" s="24"/>
      <c r="B170" s="24"/>
      <c r="C170" s="24"/>
      <c r="D170" s="24"/>
      <c r="E170" s="24"/>
      <c r="F170" s="3" t="s">
        <v>265</v>
      </c>
      <c r="G170" s="2">
        <v>1167</v>
      </c>
      <c r="H170" s="2">
        <v>2779.44</v>
      </c>
      <c r="I170" s="2">
        <v>0</v>
      </c>
    </row>
    <row r="171" spans="1:9" ht="63" x14ac:dyDescent="0.2">
      <c r="A171" s="24"/>
      <c r="B171" s="24"/>
      <c r="C171" s="24"/>
      <c r="D171" s="24"/>
      <c r="E171" s="24"/>
      <c r="F171" s="3" t="s">
        <v>264</v>
      </c>
      <c r="G171" s="2">
        <v>1542</v>
      </c>
      <c r="H171" s="2">
        <v>3767.38</v>
      </c>
      <c r="I171" s="2">
        <v>0</v>
      </c>
    </row>
    <row r="172" spans="1:9" ht="110.25" x14ac:dyDescent="0.2">
      <c r="A172" s="24"/>
      <c r="B172" s="24"/>
      <c r="C172" s="24"/>
      <c r="D172" s="24"/>
      <c r="E172" s="24"/>
      <c r="F172" s="3" t="s">
        <v>263</v>
      </c>
      <c r="G172" s="2">
        <v>1719</v>
      </c>
      <c r="H172" s="2">
        <v>5453</v>
      </c>
      <c r="I172" s="2">
        <v>0</v>
      </c>
    </row>
    <row r="173" spans="1:9" ht="110.25" x14ac:dyDescent="0.2">
      <c r="A173" s="24"/>
      <c r="B173" s="24"/>
      <c r="C173" s="24"/>
      <c r="D173" s="24"/>
      <c r="E173" s="24"/>
      <c r="F173" s="3" t="s">
        <v>262</v>
      </c>
      <c r="G173" s="2">
        <v>627</v>
      </c>
      <c r="H173" s="2">
        <v>1257</v>
      </c>
      <c r="I173" s="2">
        <v>0</v>
      </c>
    </row>
    <row r="174" spans="1:9" ht="110.25" x14ac:dyDescent="0.2">
      <c r="A174" s="24"/>
      <c r="B174" s="24"/>
      <c r="C174" s="24"/>
      <c r="D174" s="24"/>
      <c r="E174" s="24"/>
      <c r="F174" s="3" t="s">
        <v>261</v>
      </c>
      <c r="G174" s="2">
        <v>627</v>
      </c>
      <c r="H174" s="2">
        <v>1355</v>
      </c>
      <c r="I174" s="2">
        <v>0</v>
      </c>
    </row>
    <row r="175" spans="1:9" ht="47.25" x14ac:dyDescent="0.2">
      <c r="A175" s="24"/>
      <c r="B175" s="24"/>
      <c r="C175" s="24"/>
      <c r="D175" s="24" t="s">
        <v>88</v>
      </c>
      <c r="E175" s="4" t="s">
        <v>114</v>
      </c>
      <c r="F175" s="3" t="s">
        <v>260</v>
      </c>
      <c r="G175" s="2">
        <v>3015.18</v>
      </c>
      <c r="H175" s="2">
        <v>0</v>
      </c>
      <c r="I175" s="2">
        <v>0</v>
      </c>
    </row>
    <row r="176" spans="1:9" ht="94.5" x14ac:dyDescent="0.2">
      <c r="A176" s="24"/>
      <c r="B176" s="24"/>
      <c r="C176" s="24"/>
      <c r="D176" s="24"/>
      <c r="E176" s="4" t="s">
        <v>259</v>
      </c>
      <c r="F176" s="3" t="s">
        <v>258</v>
      </c>
      <c r="G176" s="2">
        <v>5868.75</v>
      </c>
      <c r="H176" s="2">
        <v>14400</v>
      </c>
      <c r="I176" s="2">
        <v>0</v>
      </c>
    </row>
    <row r="177" spans="1:9" ht="78.75" x14ac:dyDescent="0.2">
      <c r="A177" s="24"/>
      <c r="B177" s="24"/>
      <c r="C177" s="24"/>
      <c r="D177" s="24"/>
      <c r="E177" s="4" t="s">
        <v>257</v>
      </c>
      <c r="F177" s="3" t="s">
        <v>256</v>
      </c>
      <c r="G177" s="2">
        <v>1900</v>
      </c>
      <c r="H177" s="2">
        <v>0</v>
      </c>
      <c r="I177" s="2">
        <v>0</v>
      </c>
    </row>
    <row r="178" spans="1:9" ht="47.25" x14ac:dyDescent="0.2">
      <c r="A178" s="24"/>
      <c r="B178" s="24"/>
      <c r="C178" s="24"/>
      <c r="D178" s="24"/>
      <c r="E178" s="24" t="s">
        <v>255</v>
      </c>
      <c r="F178" s="3" t="s">
        <v>254</v>
      </c>
      <c r="G178" s="2">
        <v>2362.67</v>
      </c>
      <c r="H178" s="2">
        <v>3941</v>
      </c>
      <c r="I178" s="2">
        <v>0</v>
      </c>
    </row>
    <row r="179" spans="1:9" ht="47.25" x14ac:dyDescent="0.2">
      <c r="A179" s="24"/>
      <c r="B179" s="24"/>
      <c r="C179" s="24"/>
      <c r="D179" s="24"/>
      <c r="E179" s="24"/>
      <c r="F179" s="3" t="s">
        <v>253</v>
      </c>
      <c r="G179" s="2">
        <v>3628</v>
      </c>
      <c r="H179" s="2">
        <v>10504</v>
      </c>
      <c r="I179" s="2">
        <v>0</v>
      </c>
    </row>
    <row r="180" spans="1:9" ht="47.25" x14ac:dyDescent="0.2">
      <c r="A180" s="24"/>
      <c r="B180" s="24"/>
      <c r="C180" s="24"/>
      <c r="D180" s="24"/>
      <c r="E180" s="24"/>
      <c r="F180" s="3" t="s">
        <v>252</v>
      </c>
      <c r="G180" s="2">
        <v>29427</v>
      </c>
      <c r="H180" s="2">
        <v>20073</v>
      </c>
      <c r="I180" s="2">
        <v>0</v>
      </c>
    </row>
    <row r="181" spans="1:9" ht="78.75" x14ac:dyDescent="0.2">
      <c r="A181" s="24"/>
      <c r="B181" s="24"/>
      <c r="C181" s="24"/>
      <c r="D181" s="24"/>
      <c r="E181" s="4" t="s">
        <v>251</v>
      </c>
      <c r="F181" s="3" t="s">
        <v>250</v>
      </c>
      <c r="G181" s="2">
        <v>1691.38</v>
      </c>
      <c r="H181" s="2">
        <v>0</v>
      </c>
      <c r="I181" s="2">
        <v>0</v>
      </c>
    </row>
    <row r="182" spans="1:9" ht="47.25" x14ac:dyDescent="0.2">
      <c r="A182" s="24"/>
      <c r="B182" s="24"/>
      <c r="C182" s="24"/>
      <c r="D182" s="24" t="s">
        <v>137</v>
      </c>
      <c r="E182" s="24" t="s">
        <v>249</v>
      </c>
      <c r="F182" s="3" t="s">
        <v>248</v>
      </c>
      <c r="G182" s="2">
        <v>14600</v>
      </c>
      <c r="H182" s="2">
        <v>98927</v>
      </c>
      <c r="I182" s="2">
        <v>0</v>
      </c>
    </row>
    <row r="183" spans="1:9" ht="47.25" x14ac:dyDescent="0.2">
      <c r="A183" s="24"/>
      <c r="B183" s="24"/>
      <c r="C183" s="24"/>
      <c r="D183" s="24"/>
      <c r="E183" s="24"/>
      <c r="F183" s="3" t="s">
        <v>247</v>
      </c>
      <c r="G183" s="2">
        <v>2318</v>
      </c>
      <c r="H183" s="2">
        <v>11577</v>
      </c>
      <c r="I183" s="2">
        <v>0</v>
      </c>
    </row>
    <row r="184" spans="1:9" ht="47.25" x14ac:dyDescent="0.2">
      <c r="A184" s="24"/>
      <c r="B184" s="24"/>
      <c r="C184" s="24"/>
      <c r="D184" s="24"/>
      <c r="E184" s="24"/>
      <c r="F184" s="3" t="s">
        <v>246</v>
      </c>
      <c r="G184" s="2">
        <v>1066</v>
      </c>
      <c r="H184" s="2">
        <v>7792</v>
      </c>
      <c r="I184" s="2">
        <v>0</v>
      </c>
    </row>
    <row r="185" spans="1:9" ht="31.5" x14ac:dyDescent="0.2">
      <c r="A185" s="24"/>
      <c r="B185" s="24"/>
      <c r="C185" s="24"/>
      <c r="D185" s="24"/>
      <c r="E185" s="24"/>
      <c r="F185" s="3" t="s">
        <v>245</v>
      </c>
      <c r="G185" s="2">
        <v>3083</v>
      </c>
      <c r="H185" s="2">
        <v>12478</v>
      </c>
      <c r="I185" s="2">
        <v>0</v>
      </c>
    </row>
    <row r="186" spans="1:9" ht="31.5" x14ac:dyDescent="0.2">
      <c r="A186" s="24"/>
      <c r="B186" s="24"/>
      <c r="C186" s="24"/>
      <c r="D186" s="24"/>
      <c r="E186" s="24" t="s">
        <v>244</v>
      </c>
      <c r="F186" s="3" t="s">
        <v>243</v>
      </c>
      <c r="G186" s="2">
        <v>6044</v>
      </c>
      <c r="H186" s="2">
        <v>37981</v>
      </c>
      <c r="I186" s="2">
        <v>0</v>
      </c>
    </row>
    <row r="187" spans="1:9" ht="47.25" x14ac:dyDescent="0.2">
      <c r="A187" s="24"/>
      <c r="B187" s="24"/>
      <c r="C187" s="24"/>
      <c r="D187" s="24"/>
      <c r="E187" s="24"/>
      <c r="F187" s="3" t="s">
        <v>242</v>
      </c>
      <c r="G187" s="2">
        <v>2163</v>
      </c>
      <c r="H187" s="2">
        <v>8372</v>
      </c>
      <c r="I187" s="2">
        <v>0</v>
      </c>
    </row>
    <row r="188" spans="1:9" ht="63" x14ac:dyDescent="0.2">
      <c r="A188" s="24"/>
      <c r="B188" s="24"/>
      <c r="C188" s="24"/>
      <c r="D188" s="24" t="s">
        <v>93</v>
      </c>
      <c r="E188" s="24" t="s">
        <v>93</v>
      </c>
      <c r="F188" s="3" t="s">
        <v>241</v>
      </c>
      <c r="G188" s="2">
        <v>40717.74</v>
      </c>
      <c r="H188" s="2">
        <v>0</v>
      </c>
      <c r="I188" s="2">
        <v>0</v>
      </c>
    </row>
    <row r="189" spans="1:9" ht="47.25" x14ac:dyDescent="0.2">
      <c r="A189" s="24"/>
      <c r="B189" s="24"/>
      <c r="C189" s="24"/>
      <c r="D189" s="24"/>
      <c r="E189" s="24"/>
      <c r="F189" s="3" t="s">
        <v>240</v>
      </c>
      <c r="G189" s="2">
        <v>3254</v>
      </c>
      <c r="H189" s="2">
        <v>3934</v>
      </c>
      <c r="I189" s="2">
        <v>0</v>
      </c>
    </row>
    <row r="190" spans="1:9" ht="63" x14ac:dyDescent="0.2">
      <c r="A190" s="24"/>
      <c r="B190" s="24"/>
      <c r="C190" s="24"/>
      <c r="D190" s="24" t="s">
        <v>25</v>
      </c>
      <c r="E190" s="24" t="s">
        <v>239</v>
      </c>
      <c r="F190" s="3" t="s">
        <v>238</v>
      </c>
      <c r="G190" s="2">
        <v>0</v>
      </c>
      <c r="H190" s="2">
        <v>920</v>
      </c>
      <c r="I190" s="2">
        <v>0</v>
      </c>
    </row>
    <row r="191" spans="1:9" ht="94.5" x14ac:dyDescent="0.2">
      <c r="A191" s="24"/>
      <c r="B191" s="24"/>
      <c r="C191" s="24"/>
      <c r="D191" s="24"/>
      <c r="E191" s="24"/>
      <c r="F191" s="3" t="s">
        <v>237</v>
      </c>
      <c r="G191" s="2">
        <v>920</v>
      </c>
      <c r="H191" s="2">
        <v>78085</v>
      </c>
      <c r="I191" s="2">
        <v>0</v>
      </c>
    </row>
    <row r="192" spans="1:9" ht="141.75" x14ac:dyDescent="0.2">
      <c r="A192" s="24"/>
      <c r="B192" s="24"/>
      <c r="C192" s="24"/>
      <c r="D192" s="24"/>
      <c r="E192" s="24"/>
      <c r="F192" s="3" t="s">
        <v>236</v>
      </c>
      <c r="G192" s="2">
        <v>0</v>
      </c>
      <c r="H192" s="2">
        <v>920</v>
      </c>
      <c r="I192" s="2">
        <v>0</v>
      </c>
    </row>
    <row r="193" spans="1:9" ht="31.5" x14ac:dyDescent="0.2">
      <c r="A193" s="24"/>
      <c r="B193" s="24"/>
      <c r="C193" s="24"/>
      <c r="D193" s="24"/>
      <c r="E193" s="4" t="s">
        <v>235</v>
      </c>
      <c r="F193" s="3" t="s">
        <v>234</v>
      </c>
      <c r="G193" s="2">
        <v>862</v>
      </c>
      <c r="H193" s="2">
        <v>6000</v>
      </c>
      <c r="I193" s="2">
        <v>0</v>
      </c>
    </row>
    <row r="194" spans="1:9" ht="47.25" x14ac:dyDescent="0.2">
      <c r="A194" s="24"/>
      <c r="B194" s="24"/>
      <c r="C194" s="24"/>
      <c r="D194" s="24"/>
      <c r="E194" s="24" t="s">
        <v>199</v>
      </c>
      <c r="F194" s="3" t="s">
        <v>233</v>
      </c>
      <c r="G194" s="2">
        <v>3800</v>
      </c>
      <c r="H194" s="2">
        <v>4331</v>
      </c>
      <c r="I194" s="2">
        <v>0</v>
      </c>
    </row>
    <row r="195" spans="1:9" ht="47.25" x14ac:dyDescent="0.2">
      <c r="A195" s="24"/>
      <c r="B195" s="24"/>
      <c r="C195" s="24"/>
      <c r="D195" s="24"/>
      <c r="E195" s="24"/>
      <c r="F195" s="3" t="s">
        <v>232</v>
      </c>
      <c r="G195" s="2">
        <v>3043</v>
      </c>
      <c r="H195" s="2">
        <v>3356</v>
      </c>
      <c r="I195" s="2">
        <v>0</v>
      </c>
    </row>
    <row r="196" spans="1:9" ht="47.25" x14ac:dyDescent="0.2">
      <c r="A196" s="24"/>
      <c r="B196" s="24"/>
      <c r="C196" s="24"/>
      <c r="D196" s="24"/>
      <c r="E196" s="24"/>
      <c r="F196" s="3" t="s">
        <v>231</v>
      </c>
      <c r="G196" s="2">
        <v>2336</v>
      </c>
      <c r="H196" s="2">
        <v>2033</v>
      </c>
      <c r="I196" s="2">
        <v>0</v>
      </c>
    </row>
    <row r="197" spans="1:9" ht="47.25" x14ac:dyDescent="0.2">
      <c r="A197" s="24"/>
      <c r="B197" s="24"/>
      <c r="C197" s="24"/>
      <c r="D197" s="24"/>
      <c r="E197" s="24" t="s">
        <v>163</v>
      </c>
      <c r="F197" s="3" t="s">
        <v>230</v>
      </c>
      <c r="G197" s="2">
        <v>1233</v>
      </c>
      <c r="H197" s="2">
        <v>1544.5</v>
      </c>
      <c r="I197" s="2">
        <v>0</v>
      </c>
    </row>
    <row r="198" spans="1:9" ht="47.25" x14ac:dyDescent="0.2">
      <c r="A198" s="24"/>
      <c r="B198" s="24"/>
      <c r="C198" s="24"/>
      <c r="D198" s="24"/>
      <c r="E198" s="24"/>
      <c r="F198" s="3" t="s">
        <v>229</v>
      </c>
      <c r="G198" s="2">
        <v>3815</v>
      </c>
      <c r="H198" s="2">
        <v>3711.5</v>
      </c>
      <c r="I198" s="2">
        <v>0</v>
      </c>
    </row>
    <row r="199" spans="1:9" ht="47.25" x14ac:dyDescent="0.2">
      <c r="A199" s="24"/>
      <c r="B199" s="24"/>
      <c r="C199" s="24"/>
      <c r="D199" s="24" t="s">
        <v>22</v>
      </c>
      <c r="E199" s="24" t="s">
        <v>228</v>
      </c>
      <c r="F199" s="3" t="s">
        <v>227</v>
      </c>
      <c r="G199" s="2">
        <v>1923</v>
      </c>
      <c r="H199" s="2">
        <v>3025</v>
      </c>
      <c r="I199" s="2">
        <v>0</v>
      </c>
    </row>
    <row r="200" spans="1:9" ht="47.25" x14ac:dyDescent="0.2">
      <c r="A200" s="24"/>
      <c r="B200" s="24"/>
      <c r="C200" s="24"/>
      <c r="D200" s="24"/>
      <c r="E200" s="24"/>
      <c r="F200" s="3" t="s">
        <v>226</v>
      </c>
      <c r="G200" s="2">
        <v>631</v>
      </c>
      <c r="H200" s="2">
        <v>959</v>
      </c>
      <c r="I200" s="2">
        <v>0</v>
      </c>
    </row>
    <row r="201" spans="1:9" ht="63" x14ac:dyDescent="0.2">
      <c r="A201" s="24"/>
      <c r="B201" s="24"/>
      <c r="C201" s="24"/>
      <c r="D201" s="24"/>
      <c r="E201" s="24"/>
      <c r="F201" s="3" t="s">
        <v>225</v>
      </c>
      <c r="G201" s="2">
        <v>1850</v>
      </c>
      <c r="H201" s="2">
        <v>4356</v>
      </c>
      <c r="I201" s="2">
        <v>0</v>
      </c>
    </row>
    <row r="202" spans="1:9" ht="47.25" x14ac:dyDescent="0.2">
      <c r="A202" s="24"/>
      <c r="B202" s="24"/>
      <c r="C202" s="24"/>
      <c r="D202" s="24"/>
      <c r="E202" s="24" t="s">
        <v>21</v>
      </c>
      <c r="F202" s="3" t="s">
        <v>224</v>
      </c>
      <c r="G202" s="2">
        <v>1643</v>
      </c>
      <c r="H202" s="2">
        <v>5966</v>
      </c>
      <c r="I202" s="2">
        <v>0</v>
      </c>
    </row>
    <row r="203" spans="1:9" ht="47.25" x14ac:dyDescent="0.2">
      <c r="A203" s="24"/>
      <c r="B203" s="24"/>
      <c r="C203" s="24"/>
      <c r="D203" s="24"/>
      <c r="E203" s="24"/>
      <c r="F203" s="3" t="s">
        <v>223</v>
      </c>
      <c r="G203" s="2">
        <v>5576</v>
      </c>
      <c r="H203" s="2">
        <v>23340</v>
      </c>
      <c r="I203" s="2">
        <v>0</v>
      </c>
    </row>
    <row r="204" spans="1:9" ht="47.25" x14ac:dyDescent="0.2">
      <c r="A204" s="24"/>
      <c r="B204" s="24"/>
      <c r="C204" s="24"/>
      <c r="D204" s="24"/>
      <c r="E204" s="24"/>
      <c r="F204" s="3" t="s">
        <v>222</v>
      </c>
      <c r="G204" s="2">
        <v>3977</v>
      </c>
      <c r="H204" s="2">
        <v>12141</v>
      </c>
      <c r="I204" s="2">
        <v>0</v>
      </c>
    </row>
    <row r="205" spans="1:9" ht="15.75" x14ac:dyDescent="0.2">
      <c r="A205" s="24"/>
      <c r="B205" s="25" t="s">
        <v>12</v>
      </c>
      <c r="C205" s="25"/>
      <c r="D205" s="25"/>
      <c r="E205" s="25"/>
      <c r="F205" s="25"/>
      <c r="G205" s="2">
        <v>946000</v>
      </c>
      <c r="H205" s="2">
        <v>1131352</v>
      </c>
      <c r="I205" s="2">
        <v>3968.6</v>
      </c>
    </row>
    <row r="206" spans="1:9" ht="110.25" x14ac:dyDescent="0.2">
      <c r="A206" s="24"/>
      <c r="B206" s="24" t="s">
        <v>221</v>
      </c>
      <c r="C206" s="24" t="s">
        <v>220</v>
      </c>
      <c r="D206" s="24" t="s">
        <v>85</v>
      </c>
      <c r="E206" s="4" t="s">
        <v>85</v>
      </c>
      <c r="F206" s="3" t="s">
        <v>219</v>
      </c>
      <c r="G206" s="2">
        <v>28924.799999999999</v>
      </c>
      <c r="H206" s="2">
        <v>0</v>
      </c>
      <c r="I206" s="2">
        <v>0</v>
      </c>
    </row>
    <row r="207" spans="1:9" ht="78.75" x14ac:dyDescent="0.2">
      <c r="A207" s="24"/>
      <c r="B207" s="24"/>
      <c r="C207" s="24"/>
      <c r="D207" s="24"/>
      <c r="E207" s="24" t="s">
        <v>218</v>
      </c>
      <c r="F207" s="3" t="s">
        <v>217</v>
      </c>
      <c r="G207" s="2">
        <v>6115.1</v>
      </c>
      <c r="H207" s="2">
        <v>0</v>
      </c>
      <c r="I207" s="2">
        <v>0</v>
      </c>
    </row>
    <row r="208" spans="1:9" ht="78.75" x14ac:dyDescent="0.2">
      <c r="A208" s="24"/>
      <c r="B208" s="24"/>
      <c r="C208" s="24"/>
      <c r="D208" s="24"/>
      <c r="E208" s="24"/>
      <c r="F208" s="3" t="s">
        <v>216</v>
      </c>
      <c r="G208" s="2">
        <v>6115.1</v>
      </c>
      <c r="H208" s="2">
        <v>0</v>
      </c>
      <c r="I208" s="2">
        <v>0</v>
      </c>
    </row>
    <row r="209" spans="1:9" ht="31.5" x14ac:dyDescent="0.2">
      <c r="A209" s="24"/>
      <c r="B209" s="24"/>
      <c r="C209" s="24"/>
      <c r="D209" s="24" t="s">
        <v>54</v>
      </c>
      <c r="E209" s="24" t="s">
        <v>215</v>
      </c>
      <c r="F209" s="3" t="s">
        <v>214</v>
      </c>
      <c r="G209" s="2">
        <v>917.02</v>
      </c>
      <c r="H209" s="2">
        <v>21895.95</v>
      </c>
      <c r="I209" s="2">
        <v>0</v>
      </c>
    </row>
    <row r="210" spans="1:9" ht="31.5" x14ac:dyDescent="0.2">
      <c r="A210" s="24"/>
      <c r="B210" s="24"/>
      <c r="C210" s="24"/>
      <c r="D210" s="24"/>
      <c r="E210" s="24"/>
      <c r="F210" s="3" t="s">
        <v>213</v>
      </c>
      <c r="G210" s="2">
        <v>15693.15</v>
      </c>
      <c r="H210" s="2">
        <v>0</v>
      </c>
      <c r="I210" s="2">
        <v>0</v>
      </c>
    </row>
    <row r="211" spans="1:9" ht="15.75" x14ac:dyDescent="0.2">
      <c r="A211" s="24"/>
      <c r="B211" s="24"/>
      <c r="C211" s="24"/>
      <c r="D211" s="24"/>
      <c r="E211" s="4" t="s">
        <v>170</v>
      </c>
      <c r="F211" s="3" t="s">
        <v>212</v>
      </c>
      <c r="G211" s="2">
        <v>609.64</v>
      </c>
      <c r="H211" s="2">
        <v>4795.33</v>
      </c>
      <c r="I211" s="2">
        <v>0</v>
      </c>
    </row>
    <row r="212" spans="1:9" ht="78.75" x14ac:dyDescent="0.2">
      <c r="A212" s="24"/>
      <c r="B212" s="24"/>
      <c r="C212" s="24"/>
      <c r="D212" s="24"/>
      <c r="E212" s="4" t="s">
        <v>211</v>
      </c>
      <c r="F212" s="3" t="s">
        <v>210</v>
      </c>
      <c r="G212" s="2">
        <v>85105.96</v>
      </c>
      <c r="H212" s="2">
        <v>178653.32</v>
      </c>
      <c r="I212" s="2">
        <v>0</v>
      </c>
    </row>
    <row r="213" spans="1:9" ht="78.75" x14ac:dyDescent="0.2">
      <c r="A213" s="24"/>
      <c r="B213" s="24"/>
      <c r="C213" s="24"/>
      <c r="D213" s="4" t="s">
        <v>4</v>
      </c>
      <c r="E213" s="4" t="s">
        <v>46</v>
      </c>
      <c r="F213" s="3" t="s">
        <v>209</v>
      </c>
      <c r="G213" s="2">
        <v>9879.44</v>
      </c>
      <c r="H213" s="2">
        <v>0</v>
      </c>
      <c r="I213" s="2">
        <v>0</v>
      </c>
    </row>
    <row r="214" spans="1:9" ht="31.5" x14ac:dyDescent="0.2">
      <c r="A214" s="24"/>
      <c r="B214" s="24"/>
      <c r="C214" s="24"/>
      <c r="D214" s="4" t="s">
        <v>76</v>
      </c>
      <c r="E214" s="4" t="s">
        <v>208</v>
      </c>
      <c r="F214" s="3" t="s">
        <v>207</v>
      </c>
      <c r="G214" s="2">
        <v>3845</v>
      </c>
      <c r="H214" s="2">
        <v>0</v>
      </c>
      <c r="I214" s="2">
        <v>0</v>
      </c>
    </row>
    <row r="215" spans="1:9" ht="78.75" x14ac:dyDescent="0.2">
      <c r="A215" s="24"/>
      <c r="B215" s="24"/>
      <c r="C215" s="24"/>
      <c r="D215" s="4" t="s">
        <v>80</v>
      </c>
      <c r="E215" s="4" t="s">
        <v>206</v>
      </c>
      <c r="F215" s="3" t="s">
        <v>205</v>
      </c>
      <c r="G215" s="2">
        <v>26460</v>
      </c>
      <c r="H215" s="2">
        <v>0</v>
      </c>
      <c r="I215" s="2">
        <v>0</v>
      </c>
    </row>
    <row r="216" spans="1:9" ht="94.5" x14ac:dyDescent="0.2">
      <c r="A216" s="24"/>
      <c r="B216" s="24"/>
      <c r="C216" s="24"/>
      <c r="D216" s="24" t="s">
        <v>96</v>
      </c>
      <c r="E216" s="4" t="s">
        <v>204</v>
      </c>
      <c r="F216" s="3" t="s">
        <v>203</v>
      </c>
      <c r="G216" s="2">
        <v>8330</v>
      </c>
      <c r="H216" s="2">
        <v>0</v>
      </c>
      <c r="I216" s="2">
        <v>0</v>
      </c>
    </row>
    <row r="217" spans="1:9" ht="94.5" x14ac:dyDescent="0.2">
      <c r="A217" s="24"/>
      <c r="B217" s="24"/>
      <c r="C217" s="24"/>
      <c r="D217" s="24"/>
      <c r="E217" s="4" t="s">
        <v>202</v>
      </c>
      <c r="F217" s="3" t="s">
        <v>201</v>
      </c>
      <c r="G217" s="2">
        <v>15092</v>
      </c>
      <c r="H217" s="2">
        <v>22626.2</v>
      </c>
      <c r="I217" s="2">
        <v>0</v>
      </c>
    </row>
    <row r="218" spans="1:9" ht="78.75" x14ac:dyDescent="0.2">
      <c r="A218" s="24"/>
      <c r="B218" s="24"/>
      <c r="C218" s="24"/>
      <c r="D218" s="4" t="s">
        <v>8</v>
      </c>
      <c r="E218" s="4" t="s">
        <v>18</v>
      </c>
      <c r="F218" s="3" t="s">
        <v>200</v>
      </c>
      <c r="G218" s="2">
        <v>0</v>
      </c>
      <c r="H218" s="2">
        <v>2347.66</v>
      </c>
      <c r="I218" s="2">
        <v>0</v>
      </c>
    </row>
    <row r="219" spans="1:9" ht="78.75" x14ac:dyDescent="0.2">
      <c r="A219" s="24"/>
      <c r="B219" s="24"/>
      <c r="C219" s="24"/>
      <c r="D219" s="24" t="s">
        <v>25</v>
      </c>
      <c r="E219" s="24" t="s">
        <v>199</v>
      </c>
      <c r="F219" s="3" t="s">
        <v>198</v>
      </c>
      <c r="G219" s="2">
        <v>37976.910000000003</v>
      </c>
      <c r="H219" s="2">
        <v>0</v>
      </c>
      <c r="I219" s="2">
        <v>0</v>
      </c>
    </row>
    <row r="220" spans="1:9" ht="31.5" x14ac:dyDescent="0.2">
      <c r="A220" s="24"/>
      <c r="B220" s="24"/>
      <c r="C220" s="24"/>
      <c r="D220" s="24"/>
      <c r="E220" s="24"/>
      <c r="F220" s="3" t="s">
        <v>197</v>
      </c>
      <c r="G220" s="2">
        <v>6470.28</v>
      </c>
      <c r="H220" s="2">
        <v>0</v>
      </c>
      <c r="I220" s="2">
        <v>0</v>
      </c>
    </row>
    <row r="221" spans="1:9" ht="31.5" x14ac:dyDescent="0.2">
      <c r="A221" s="24"/>
      <c r="B221" s="24"/>
      <c r="C221" s="24"/>
      <c r="D221" s="24"/>
      <c r="E221" s="4" t="s">
        <v>24</v>
      </c>
      <c r="F221" s="3" t="s">
        <v>196</v>
      </c>
      <c r="G221" s="2">
        <v>10542.03</v>
      </c>
      <c r="H221" s="2">
        <v>0</v>
      </c>
      <c r="I221" s="2">
        <v>0</v>
      </c>
    </row>
    <row r="222" spans="1:9" ht="78.75" x14ac:dyDescent="0.2">
      <c r="A222" s="24"/>
      <c r="B222" s="24"/>
      <c r="C222" s="24"/>
      <c r="D222" s="24"/>
      <c r="E222" s="4" t="s">
        <v>108</v>
      </c>
      <c r="F222" s="3" t="s">
        <v>195</v>
      </c>
      <c r="G222" s="2">
        <v>48220.5</v>
      </c>
      <c r="H222" s="2">
        <v>0</v>
      </c>
      <c r="I222" s="2">
        <v>0</v>
      </c>
    </row>
    <row r="223" spans="1:9" ht="31.5" x14ac:dyDescent="0.2">
      <c r="A223" s="24"/>
      <c r="B223" s="24"/>
      <c r="C223" s="24"/>
      <c r="D223" s="24"/>
      <c r="E223" s="24" t="s">
        <v>194</v>
      </c>
      <c r="F223" s="3" t="s">
        <v>193</v>
      </c>
      <c r="G223" s="2">
        <v>376.53</v>
      </c>
      <c r="H223" s="2">
        <v>9200.27</v>
      </c>
      <c r="I223" s="2">
        <v>0</v>
      </c>
    </row>
    <row r="224" spans="1:9" ht="31.5" x14ac:dyDescent="0.2">
      <c r="A224" s="24"/>
      <c r="B224" s="24"/>
      <c r="C224" s="24"/>
      <c r="D224" s="24"/>
      <c r="E224" s="24"/>
      <c r="F224" s="3" t="s">
        <v>192</v>
      </c>
      <c r="G224" s="2">
        <v>376.64</v>
      </c>
      <c r="H224" s="2">
        <v>7360.79</v>
      </c>
      <c r="I224" s="2">
        <v>0</v>
      </c>
    </row>
    <row r="225" spans="1:9" ht="31.5" x14ac:dyDescent="0.2">
      <c r="A225" s="24"/>
      <c r="B225" s="24"/>
      <c r="C225" s="24"/>
      <c r="D225" s="24"/>
      <c r="E225" s="24"/>
      <c r="F225" s="3" t="s">
        <v>191</v>
      </c>
      <c r="G225" s="2">
        <v>387.8</v>
      </c>
      <c r="H225" s="2">
        <v>0</v>
      </c>
      <c r="I225" s="2">
        <v>0</v>
      </c>
    </row>
    <row r="226" spans="1:9" ht="63" x14ac:dyDescent="0.2">
      <c r="A226" s="24"/>
      <c r="B226" s="24"/>
      <c r="C226" s="24"/>
      <c r="D226" s="24"/>
      <c r="E226" s="24"/>
      <c r="F226" s="3" t="s">
        <v>190</v>
      </c>
      <c r="G226" s="2">
        <v>24571.64</v>
      </c>
      <c r="H226" s="2">
        <v>0</v>
      </c>
      <c r="I226" s="2">
        <v>0</v>
      </c>
    </row>
    <row r="227" spans="1:9" ht="15.75" x14ac:dyDescent="0.2">
      <c r="A227" s="24"/>
      <c r="B227" s="25" t="s">
        <v>12</v>
      </c>
      <c r="C227" s="25"/>
      <c r="D227" s="25"/>
      <c r="E227" s="25"/>
      <c r="F227" s="25"/>
      <c r="G227" s="2">
        <v>336009.5400000001</v>
      </c>
      <c r="H227" s="2">
        <v>246879.52000000002</v>
      </c>
      <c r="I227" s="2">
        <v>0</v>
      </c>
    </row>
    <row r="228" spans="1:9" ht="15.75" x14ac:dyDescent="0.2">
      <c r="A228" s="25" t="s">
        <v>11</v>
      </c>
      <c r="B228" s="25"/>
      <c r="C228" s="25"/>
      <c r="D228" s="25"/>
      <c r="E228" s="25"/>
      <c r="F228" s="25"/>
      <c r="G228" s="2">
        <f>G227+G205+G63</f>
        <v>3100259.28</v>
      </c>
      <c r="H228" s="2">
        <f>H227+H205+H63</f>
        <v>2811742.17</v>
      </c>
      <c r="I228" s="2">
        <f>I227+I205+I63</f>
        <v>407538.84999999992</v>
      </c>
    </row>
    <row r="229" spans="1:9" ht="63" x14ac:dyDescent="0.2">
      <c r="A229" s="24" t="s">
        <v>189</v>
      </c>
      <c r="B229" s="24" t="s">
        <v>188</v>
      </c>
      <c r="C229" s="24" t="s">
        <v>9</v>
      </c>
      <c r="D229" s="24" t="s">
        <v>54</v>
      </c>
      <c r="E229" s="24" t="s">
        <v>7</v>
      </c>
      <c r="F229" s="3" t="s">
        <v>187</v>
      </c>
      <c r="G229" s="2">
        <v>432000</v>
      </c>
      <c r="H229" s="2">
        <v>208234</v>
      </c>
      <c r="I229" s="2">
        <v>0</v>
      </c>
    </row>
    <row r="230" spans="1:9" ht="31.5" x14ac:dyDescent="0.2">
      <c r="A230" s="24"/>
      <c r="B230" s="24"/>
      <c r="C230" s="24"/>
      <c r="D230" s="24"/>
      <c r="E230" s="24"/>
      <c r="F230" s="3" t="s">
        <v>186</v>
      </c>
      <c r="G230" s="2">
        <v>152029.01</v>
      </c>
      <c r="H230" s="2">
        <v>151276</v>
      </c>
      <c r="I230" s="2">
        <v>0</v>
      </c>
    </row>
    <row r="231" spans="1:9" ht="31.5" x14ac:dyDescent="0.2">
      <c r="A231" s="24"/>
      <c r="B231" s="24"/>
      <c r="C231" s="24"/>
      <c r="D231" s="4" t="s">
        <v>42</v>
      </c>
      <c r="E231" s="24" t="s">
        <v>7</v>
      </c>
      <c r="F231" s="3" t="s">
        <v>185</v>
      </c>
      <c r="G231" s="2">
        <v>160000</v>
      </c>
      <c r="H231" s="2">
        <v>117721</v>
      </c>
      <c r="I231" s="2">
        <v>0</v>
      </c>
    </row>
    <row r="232" spans="1:9" ht="47.25" x14ac:dyDescent="0.2">
      <c r="A232" s="24"/>
      <c r="B232" s="24"/>
      <c r="C232" s="24"/>
      <c r="D232" s="24" t="s">
        <v>88</v>
      </c>
      <c r="E232" s="24" t="s">
        <v>7</v>
      </c>
      <c r="F232" s="3" t="s">
        <v>184</v>
      </c>
      <c r="G232" s="2">
        <v>157970.99</v>
      </c>
      <c r="H232" s="2">
        <v>75310</v>
      </c>
      <c r="I232" s="2">
        <v>0</v>
      </c>
    </row>
    <row r="233" spans="1:9" ht="31.5" x14ac:dyDescent="0.2">
      <c r="A233" s="24"/>
      <c r="B233" s="24"/>
      <c r="C233" s="24"/>
      <c r="D233" s="24"/>
      <c r="E233" s="24"/>
      <c r="F233" s="3" t="s">
        <v>183</v>
      </c>
      <c r="G233" s="2">
        <v>38000</v>
      </c>
      <c r="H233" s="2">
        <v>0</v>
      </c>
      <c r="I233" s="2">
        <v>0</v>
      </c>
    </row>
    <row r="234" spans="1:9" ht="31.5" x14ac:dyDescent="0.2">
      <c r="A234" s="24"/>
      <c r="B234" s="24"/>
      <c r="C234" s="24"/>
      <c r="D234" s="4" t="s">
        <v>25</v>
      </c>
      <c r="E234" s="24" t="s">
        <v>7</v>
      </c>
      <c r="F234" s="3" t="s">
        <v>182</v>
      </c>
      <c r="G234" s="2">
        <v>87325.63</v>
      </c>
      <c r="H234" s="2">
        <v>294111.90000000002</v>
      </c>
      <c r="I234" s="2">
        <v>414733.56</v>
      </c>
    </row>
    <row r="235" spans="1:9" ht="47.25" x14ac:dyDescent="0.2">
      <c r="A235" s="24"/>
      <c r="B235" s="24"/>
      <c r="C235" s="4" t="s">
        <v>178</v>
      </c>
      <c r="D235" s="4" t="s">
        <v>4</v>
      </c>
      <c r="E235" s="4" t="s">
        <v>181</v>
      </c>
      <c r="F235" s="3" t="s">
        <v>180</v>
      </c>
      <c r="G235" s="2">
        <v>731946.83</v>
      </c>
      <c r="H235" s="2">
        <v>0</v>
      </c>
      <c r="I235" s="2">
        <v>0</v>
      </c>
    </row>
    <row r="236" spans="1:9" ht="15.75" x14ac:dyDescent="0.2">
      <c r="A236" s="24"/>
      <c r="B236" s="25" t="s">
        <v>12</v>
      </c>
      <c r="C236" s="25"/>
      <c r="D236" s="25"/>
      <c r="E236" s="25"/>
      <c r="F236" s="25"/>
      <c r="G236" s="2">
        <v>1759272.46</v>
      </c>
      <c r="H236" s="2">
        <v>846652.9</v>
      </c>
      <c r="I236" s="2">
        <v>414733.56</v>
      </c>
    </row>
    <row r="237" spans="1:9" ht="47.25" x14ac:dyDescent="0.2">
      <c r="A237" s="24"/>
      <c r="B237" s="4" t="s">
        <v>179</v>
      </c>
      <c r="C237" s="4" t="s">
        <v>178</v>
      </c>
      <c r="D237" s="4" t="s">
        <v>8</v>
      </c>
      <c r="E237" s="4" t="s">
        <v>18</v>
      </c>
      <c r="F237" s="3" t="s">
        <v>177</v>
      </c>
      <c r="G237" s="2">
        <v>78000</v>
      </c>
      <c r="H237" s="2">
        <v>78000</v>
      </c>
      <c r="I237" s="2">
        <v>78000</v>
      </c>
    </row>
    <row r="238" spans="1:9" ht="15.75" x14ac:dyDescent="0.2">
      <c r="A238" s="24"/>
      <c r="B238" s="25" t="s">
        <v>12</v>
      </c>
      <c r="C238" s="25"/>
      <c r="D238" s="25"/>
      <c r="E238" s="25"/>
      <c r="F238" s="25"/>
      <c r="G238" s="2">
        <v>78000</v>
      </c>
      <c r="H238" s="2">
        <v>78000</v>
      </c>
      <c r="I238" s="2">
        <v>78000</v>
      </c>
    </row>
    <row r="239" spans="1:9" ht="15.75" x14ac:dyDescent="0.2">
      <c r="A239" s="25" t="s">
        <v>11</v>
      </c>
      <c r="B239" s="25"/>
      <c r="C239" s="25"/>
      <c r="D239" s="25"/>
      <c r="E239" s="25"/>
      <c r="F239" s="25"/>
      <c r="G239" s="2">
        <v>1837272.46</v>
      </c>
      <c r="H239" s="2">
        <v>924652.9</v>
      </c>
      <c r="I239" s="2">
        <v>492733.56</v>
      </c>
    </row>
    <row r="240" spans="1:9" ht="63" x14ac:dyDescent="0.2">
      <c r="A240" s="24" t="s">
        <v>176</v>
      </c>
      <c r="B240" s="4" t="s">
        <v>175</v>
      </c>
      <c r="C240" s="4" t="s">
        <v>9</v>
      </c>
      <c r="D240" s="4" t="s">
        <v>88</v>
      </c>
      <c r="E240" s="4" t="s">
        <v>88</v>
      </c>
      <c r="F240" s="3" t="s">
        <v>174</v>
      </c>
      <c r="G240" s="2">
        <v>112499.5</v>
      </c>
      <c r="H240" s="2">
        <v>70000</v>
      </c>
      <c r="I240" s="2">
        <v>0</v>
      </c>
    </row>
    <row r="241" spans="1:9" ht="15.75" x14ac:dyDescent="0.2">
      <c r="A241" s="24"/>
      <c r="B241" s="25" t="s">
        <v>12</v>
      </c>
      <c r="C241" s="25"/>
      <c r="D241" s="25"/>
      <c r="E241" s="25"/>
      <c r="F241" s="25"/>
      <c r="G241" s="2">
        <v>112499.5</v>
      </c>
      <c r="H241" s="2">
        <v>70000</v>
      </c>
      <c r="I241" s="2">
        <v>0</v>
      </c>
    </row>
    <row r="242" spans="1:9" ht="94.5" x14ac:dyDescent="0.2">
      <c r="A242" s="24"/>
      <c r="B242" s="24" t="s">
        <v>173</v>
      </c>
      <c r="C242" s="24" t="s">
        <v>9</v>
      </c>
      <c r="D242" s="24" t="s">
        <v>54</v>
      </c>
      <c r="E242" s="24" t="s">
        <v>7</v>
      </c>
      <c r="F242" s="3" t="s">
        <v>172</v>
      </c>
      <c r="G242" s="2">
        <v>0</v>
      </c>
      <c r="H242" s="2">
        <v>46600</v>
      </c>
      <c r="I242" s="2">
        <v>0</v>
      </c>
    </row>
    <row r="243" spans="1:9" ht="110.25" x14ac:dyDescent="0.2">
      <c r="A243" s="24"/>
      <c r="B243" s="24"/>
      <c r="C243" s="24"/>
      <c r="D243" s="24"/>
      <c r="E243" s="24"/>
      <c r="F243" s="3" t="s">
        <v>171</v>
      </c>
      <c r="G243" s="2">
        <v>0</v>
      </c>
      <c r="H243" s="2">
        <v>22952.240000000005</v>
      </c>
      <c r="I243" s="2">
        <v>26547.759999999998</v>
      </c>
    </row>
    <row r="244" spans="1:9" ht="47.25" x14ac:dyDescent="0.2">
      <c r="A244" s="24"/>
      <c r="B244" s="24"/>
      <c r="C244" s="24"/>
      <c r="D244" s="24"/>
      <c r="E244" s="4" t="s">
        <v>170</v>
      </c>
      <c r="F244" s="3" t="s">
        <v>169</v>
      </c>
      <c r="G244" s="2">
        <v>354722</v>
      </c>
      <c r="H244" s="2">
        <v>11825</v>
      </c>
      <c r="I244" s="2">
        <v>0</v>
      </c>
    </row>
    <row r="245" spans="1:9" ht="78.75" x14ac:dyDescent="0.2">
      <c r="A245" s="24"/>
      <c r="B245" s="24"/>
      <c r="C245" s="24"/>
      <c r="D245" s="4" t="s">
        <v>4</v>
      </c>
      <c r="E245" s="4" t="s">
        <v>168</v>
      </c>
      <c r="F245" s="3" t="s">
        <v>167</v>
      </c>
      <c r="G245" s="2">
        <v>10000</v>
      </c>
      <c r="H245" s="2">
        <v>100000</v>
      </c>
      <c r="I245" s="2">
        <v>77642</v>
      </c>
    </row>
    <row r="246" spans="1:9" ht="31.5" x14ac:dyDescent="0.2">
      <c r="A246" s="24"/>
      <c r="B246" s="24"/>
      <c r="C246" s="24"/>
      <c r="D246" s="4" t="s">
        <v>80</v>
      </c>
      <c r="E246" s="4" t="s">
        <v>80</v>
      </c>
      <c r="F246" s="3" t="s">
        <v>166</v>
      </c>
      <c r="G246" s="2">
        <v>92000</v>
      </c>
      <c r="H246" s="2">
        <v>138000</v>
      </c>
      <c r="I246" s="2">
        <v>145563.57999999999</v>
      </c>
    </row>
    <row r="247" spans="1:9" ht="31.5" x14ac:dyDescent="0.2">
      <c r="A247" s="24"/>
      <c r="B247" s="24"/>
      <c r="C247" s="24"/>
      <c r="D247" s="4" t="s">
        <v>88</v>
      </c>
      <c r="E247" s="4" t="s">
        <v>165</v>
      </c>
      <c r="F247" s="3" t="s">
        <v>164</v>
      </c>
      <c r="G247" s="2">
        <v>130317</v>
      </c>
      <c r="H247" s="2">
        <v>0</v>
      </c>
      <c r="I247" s="2">
        <v>0</v>
      </c>
    </row>
    <row r="248" spans="1:9" ht="78.75" x14ac:dyDescent="0.2">
      <c r="A248" s="24"/>
      <c r="B248" s="24"/>
      <c r="C248" s="24"/>
      <c r="D248" s="4" t="s">
        <v>25</v>
      </c>
      <c r="E248" s="4" t="s">
        <v>163</v>
      </c>
      <c r="F248" s="3" t="s">
        <v>162</v>
      </c>
      <c r="G248" s="2">
        <v>302391</v>
      </c>
      <c r="H248" s="2">
        <v>0</v>
      </c>
      <c r="I248" s="2">
        <v>0</v>
      </c>
    </row>
    <row r="249" spans="1:9" ht="47.25" x14ac:dyDescent="0.2">
      <c r="A249" s="24"/>
      <c r="B249" s="24"/>
      <c r="C249" s="24" t="s">
        <v>161</v>
      </c>
      <c r="D249" s="4" t="s">
        <v>8</v>
      </c>
      <c r="E249" s="4" t="s">
        <v>18</v>
      </c>
      <c r="F249" s="3" t="s">
        <v>160</v>
      </c>
      <c r="G249" s="2">
        <v>20000</v>
      </c>
      <c r="H249" s="2">
        <v>0</v>
      </c>
      <c r="I249" s="2">
        <v>0</v>
      </c>
    </row>
    <row r="250" spans="1:9" ht="31.5" x14ac:dyDescent="0.2">
      <c r="A250" s="24"/>
      <c r="B250" s="24"/>
      <c r="C250" s="24"/>
      <c r="D250" s="4" t="s">
        <v>159</v>
      </c>
      <c r="E250" s="4" t="s">
        <v>158</v>
      </c>
      <c r="F250" s="3" t="s">
        <v>157</v>
      </c>
      <c r="G250" s="2">
        <v>250000</v>
      </c>
      <c r="H250" s="2">
        <v>200000</v>
      </c>
      <c r="I250" s="2">
        <v>0</v>
      </c>
    </row>
    <row r="251" spans="1:9" ht="15.75" x14ac:dyDescent="0.2">
      <c r="A251" s="24"/>
      <c r="B251" s="25" t="s">
        <v>12</v>
      </c>
      <c r="C251" s="25"/>
      <c r="D251" s="25"/>
      <c r="E251" s="25"/>
      <c r="F251" s="25"/>
      <c r="G251" s="2">
        <v>1159430</v>
      </c>
      <c r="H251" s="2">
        <v>519377.24</v>
      </c>
      <c r="I251" s="2">
        <v>249753.33999999997</v>
      </c>
    </row>
    <row r="252" spans="1:9" ht="15.75" x14ac:dyDescent="0.2">
      <c r="A252" s="25" t="s">
        <v>11</v>
      </c>
      <c r="B252" s="25"/>
      <c r="C252" s="25"/>
      <c r="D252" s="25"/>
      <c r="E252" s="25"/>
      <c r="F252" s="25"/>
      <c r="G252" s="2">
        <v>1271929.5</v>
      </c>
      <c r="H252" s="2">
        <v>589377.24</v>
      </c>
      <c r="I252" s="2">
        <v>249753.33999999997</v>
      </c>
    </row>
    <row r="253" spans="1:9" ht="78.75" x14ac:dyDescent="0.2">
      <c r="A253" s="24" t="s">
        <v>156</v>
      </c>
      <c r="B253" s="4" t="s">
        <v>155</v>
      </c>
      <c r="C253" s="4" t="s">
        <v>9</v>
      </c>
      <c r="D253" s="4" t="s">
        <v>93</v>
      </c>
      <c r="E253" s="4" t="s">
        <v>7</v>
      </c>
      <c r="F253" s="3" t="s">
        <v>154</v>
      </c>
      <c r="G253" s="2">
        <v>16252</v>
      </c>
      <c r="H253" s="2">
        <v>0</v>
      </c>
      <c r="I253" s="2">
        <v>0</v>
      </c>
    </row>
    <row r="254" spans="1:9" ht="15.75" x14ac:dyDescent="0.2">
      <c r="A254" s="24"/>
      <c r="B254" s="25" t="s">
        <v>12</v>
      </c>
      <c r="C254" s="25"/>
      <c r="D254" s="25"/>
      <c r="E254" s="25"/>
      <c r="F254" s="25"/>
      <c r="G254" s="2">
        <v>16252</v>
      </c>
      <c r="H254" s="2">
        <v>0</v>
      </c>
      <c r="I254" s="2">
        <v>0</v>
      </c>
    </row>
    <row r="255" spans="1:9" ht="15.75" x14ac:dyDescent="0.2">
      <c r="A255" s="25" t="s">
        <v>11</v>
      </c>
      <c r="B255" s="25"/>
      <c r="C255" s="25"/>
      <c r="D255" s="25"/>
      <c r="E255" s="25"/>
      <c r="F255" s="25"/>
      <c r="G255" s="2">
        <v>16252</v>
      </c>
      <c r="H255" s="2">
        <v>0</v>
      </c>
      <c r="I255" s="2">
        <v>0</v>
      </c>
    </row>
    <row r="256" spans="1:9" ht="63" x14ac:dyDescent="0.2">
      <c r="A256" s="24" t="s">
        <v>153</v>
      </c>
      <c r="B256" s="4" t="s">
        <v>152</v>
      </c>
      <c r="C256" s="4" t="s">
        <v>9</v>
      </c>
      <c r="D256" s="4" t="s">
        <v>96</v>
      </c>
      <c r="E256" s="4" t="s">
        <v>96</v>
      </c>
      <c r="F256" s="3" t="s">
        <v>151</v>
      </c>
      <c r="G256" s="2">
        <v>86453</v>
      </c>
      <c r="H256" s="2">
        <v>0</v>
      </c>
      <c r="I256" s="2">
        <v>0</v>
      </c>
    </row>
    <row r="257" spans="1:9" ht="15.75" x14ac:dyDescent="0.2">
      <c r="A257" s="24"/>
      <c r="B257" s="25" t="s">
        <v>12</v>
      </c>
      <c r="C257" s="25"/>
      <c r="D257" s="25"/>
      <c r="E257" s="25"/>
      <c r="F257" s="25"/>
      <c r="G257" s="2">
        <v>86453</v>
      </c>
      <c r="H257" s="2">
        <v>0</v>
      </c>
      <c r="I257" s="2">
        <v>0</v>
      </c>
    </row>
    <row r="258" spans="1:9" ht="94.5" x14ac:dyDescent="0.2">
      <c r="A258" s="24"/>
      <c r="B258" s="24" t="s">
        <v>150</v>
      </c>
      <c r="C258" s="24" t="s">
        <v>149</v>
      </c>
      <c r="D258" s="24" t="s">
        <v>54</v>
      </c>
      <c r="E258" s="24" t="s">
        <v>132</v>
      </c>
      <c r="F258" s="3" t="s">
        <v>148</v>
      </c>
      <c r="G258" s="2">
        <v>559401.12</v>
      </c>
      <c r="H258" s="2">
        <v>534617.42999999993</v>
      </c>
      <c r="I258" s="2">
        <v>559617.43000000005</v>
      </c>
    </row>
    <row r="259" spans="1:9" ht="126" x14ac:dyDescent="0.2">
      <c r="A259" s="24"/>
      <c r="B259" s="24"/>
      <c r="C259" s="24"/>
      <c r="D259" s="24"/>
      <c r="E259" s="24"/>
      <c r="F259" s="3" t="s">
        <v>147</v>
      </c>
      <c r="G259" s="2">
        <v>0</v>
      </c>
      <c r="H259" s="2">
        <v>4000</v>
      </c>
      <c r="I259" s="2">
        <v>0</v>
      </c>
    </row>
    <row r="260" spans="1:9" ht="94.5" x14ac:dyDescent="0.2">
      <c r="A260" s="24"/>
      <c r="B260" s="24"/>
      <c r="C260" s="24"/>
      <c r="D260" s="24"/>
      <c r="E260" s="24"/>
      <c r="F260" s="3" t="s">
        <v>146</v>
      </c>
      <c r="G260" s="2">
        <v>690541.67999999993</v>
      </c>
      <c r="H260" s="2">
        <v>386574.9</v>
      </c>
      <c r="I260" s="2">
        <v>0</v>
      </c>
    </row>
    <row r="261" spans="1:9" ht="15.75" x14ac:dyDescent="0.2">
      <c r="A261" s="24"/>
      <c r="B261" s="24"/>
      <c r="C261" s="24"/>
      <c r="D261" s="24"/>
      <c r="E261" s="24"/>
      <c r="F261" s="3" t="s">
        <v>145</v>
      </c>
      <c r="G261" s="2">
        <v>1000</v>
      </c>
      <c r="H261" s="2">
        <v>10000</v>
      </c>
      <c r="I261" s="2">
        <v>10000</v>
      </c>
    </row>
    <row r="262" spans="1:9" ht="63" x14ac:dyDescent="0.2">
      <c r="A262" s="24"/>
      <c r="B262" s="24"/>
      <c r="C262" s="24"/>
      <c r="D262" s="24"/>
      <c r="E262" s="24"/>
      <c r="F262" s="3" t="s">
        <v>144</v>
      </c>
      <c r="G262" s="2">
        <v>692500</v>
      </c>
      <c r="H262" s="2">
        <v>1025153</v>
      </c>
      <c r="I262" s="2">
        <v>436000</v>
      </c>
    </row>
    <row r="263" spans="1:9" ht="78.75" x14ac:dyDescent="0.2">
      <c r="A263" s="24"/>
      <c r="B263" s="24"/>
      <c r="C263" s="24"/>
      <c r="D263" s="24"/>
      <c r="E263" s="24"/>
      <c r="F263" s="3" t="s">
        <v>143</v>
      </c>
      <c r="G263" s="2">
        <v>759750</v>
      </c>
      <c r="H263" s="2">
        <v>746000</v>
      </c>
      <c r="I263" s="2">
        <v>40000</v>
      </c>
    </row>
    <row r="264" spans="1:9" ht="31.5" x14ac:dyDescent="0.2">
      <c r="A264" s="24"/>
      <c r="B264" s="24"/>
      <c r="C264" s="24"/>
      <c r="D264" s="4" t="s">
        <v>42</v>
      </c>
      <c r="E264" s="24" t="s">
        <v>132</v>
      </c>
      <c r="F264" s="3" t="s">
        <v>142</v>
      </c>
      <c r="G264" s="2">
        <v>0</v>
      </c>
      <c r="H264" s="2">
        <v>0</v>
      </c>
      <c r="I264" s="2">
        <v>23000</v>
      </c>
    </row>
    <row r="265" spans="1:9" ht="63" x14ac:dyDescent="0.2">
      <c r="A265" s="24"/>
      <c r="B265" s="24"/>
      <c r="C265" s="24"/>
      <c r="D265" s="24" t="s">
        <v>76</v>
      </c>
      <c r="E265" s="24" t="s">
        <v>132</v>
      </c>
      <c r="F265" s="3" t="s">
        <v>141</v>
      </c>
      <c r="G265" s="2">
        <v>0</v>
      </c>
      <c r="H265" s="2">
        <v>4000</v>
      </c>
      <c r="I265" s="2">
        <v>0</v>
      </c>
    </row>
    <row r="266" spans="1:9" ht="63" x14ac:dyDescent="0.2">
      <c r="A266" s="24"/>
      <c r="B266" s="24"/>
      <c r="C266" s="24"/>
      <c r="D266" s="24"/>
      <c r="E266" s="24"/>
      <c r="F266" s="3" t="s">
        <v>140</v>
      </c>
      <c r="G266" s="2">
        <v>100</v>
      </c>
      <c r="H266" s="2">
        <v>100</v>
      </c>
      <c r="I266" s="2">
        <v>1100</v>
      </c>
    </row>
    <row r="267" spans="1:9" ht="94.5" x14ac:dyDescent="0.2">
      <c r="A267" s="24"/>
      <c r="B267" s="24"/>
      <c r="C267" s="24"/>
      <c r="D267" s="24"/>
      <c r="E267" s="24"/>
      <c r="F267" s="3" t="s">
        <v>139</v>
      </c>
      <c r="G267" s="2">
        <v>20000</v>
      </c>
      <c r="H267" s="2">
        <v>0</v>
      </c>
      <c r="I267" s="2">
        <v>0</v>
      </c>
    </row>
    <row r="268" spans="1:9" ht="63" x14ac:dyDescent="0.2">
      <c r="A268" s="24"/>
      <c r="B268" s="24"/>
      <c r="C268" s="24"/>
      <c r="D268" s="4" t="s">
        <v>96</v>
      </c>
      <c r="E268" s="24" t="s">
        <v>132</v>
      </c>
      <c r="F268" s="3" t="s">
        <v>138</v>
      </c>
      <c r="G268" s="2">
        <v>571000</v>
      </c>
      <c r="H268" s="2">
        <v>571000</v>
      </c>
      <c r="I268" s="2">
        <v>571000</v>
      </c>
    </row>
    <row r="269" spans="1:9" ht="47.25" x14ac:dyDescent="0.2">
      <c r="A269" s="24"/>
      <c r="B269" s="24"/>
      <c r="C269" s="24"/>
      <c r="D269" s="4" t="s">
        <v>137</v>
      </c>
      <c r="E269" s="24" t="s">
        <v>132</v>
      </c>
      <c r="F269" s="3" t="s">
        <v>136</v>
      </c>
      <c r="G269" s="2">
        <v>907439.37</v>
      </c>
      <c r="H269" s="2">
        <v>906709.3</v>
      </c>
      <c r="I269" s="2">
        <v>670936.9</v>
      </c>
    </row>
    <row r="270" spans="1:9" ht="31.5" x14ac:dyDescent="0.2">
      <c r="A270" s="24"/>
      <c r="B270" s="24"/>
      <c r="C270" s="24"/>
      <c r="D270" s="24" t="s">
        <v>8</v>
      </c>
      <c r="E270" s="24" t="s">
        <v>132</v>
      </c>
      <c r="F270" s="3" t="s">
        <v>135</v>
      </c>
      <c r="G270" s="2">
        <v>72750</v>
      </c>
      <c r="H270" s="2">
        <v>48600.1</v>
      </c>
      <c r="I270" s="2">
        <v>30500</v>
      </c>
    </row>
    <row r="271" spans="1:9" ht="31.5" x14ac:dyDescent="0.2">
      <c r="A271" s="24"/>
      <c r="B271" s="24"/>
      <c r="C271" s="24"/>
      <c r="D271" s="24"/>
      <c r="E271" s="24"/>
      <c r="F271" s="3" t="s">
        <v>134</v>
      </c>
      <c r="G271" s="2">
        <v>131350</v>
      </c>
      <c r="H271" s="2">
        <v>57500</v>
      </c>
      <c r="I271" s="2">
        <v>17500</v>
      </c>
    </row>
    <row r="272" spans="1:9" ht="47.25" x14ac:dyDescent="0.2">
      <c r="A272" s="24"/>
      <c r="B272" s="24"/>
      <c r="C272" s="24"/>
      <c r="D272" s="24"/>
      <c r="E272" s="4" t="s">
        <v>18</v>
      </c>
      <c r="F272" s="3" t="s">
        <v>133</v>
      </c>
      <c r="G272" s="2">
        <v>259055.39</v>
      </c>
      <c r="H272" s="2">
        <v>332288.34999999998</v>
      </c>
      <c r="I272" s="2">
        <v>91993.9</v>
      </c>
    </row>
    <row r="273" spans="1:9" ht="78.75" x14ac:dyDescent="0.2">
      <c r="A273" s="24"/>
      <c r="B273" s="24"/>
      <c r="C273" s="24"/>
      <c r="D273" s="4" t="s">
        <v>25</v>
      </c>
      <c r="E273" s="4" t="s">
        <v>132</v>
      </c>
      <c r="F273" s="3" t="s">
        <v>131</v>
      </c>
      <c r="G273" s="2">
        <v>15000</v>
      </c>
      <c r="H273" s="2">
        <v>0</v>
      </c>
      <c r="I273" s="2">
        <v>0</v>
      </c>
    </row>
    <row r="274" spans="1:9" ht="15.75" x14ac:dyDescent="0.2">
      <c r="A274" s="24"/>
      <c r="B274" s="25" t="s">
        <v>12</v>
      </c>
      <c r="C274" s="25"/>
      <c r="D274" s="25"/>
      <c r="E274" s="25"/>
      <c r="F274" s="25"/>
      <c r="G274" s="2">
        <v>4679887.5599999996</v>
      </c>
      <c r="H274" s="2">
        <v>4626543.0799999991</v>
      </c>
      <c r="I274" s="2">
        <v>2451648.23</v>
      </c>
    </row>
    <row r="275" spans="1:9" ht="15.75" x14ac:dyDescent="0.2">
      <c r="A275" s="25" t="s">
        <v>11</v>
      </c>
      <c r="B275" s="25"/>
      <c r="C275" s="25"/>
      <c r="D275" s="25"/>
      <c r="E275" s="25"/>
      <c r="F275" s="25"/>
      <c r="G275" s="2">
        <v>4766340.5599999996</v>
      </c>
      <c r="H275" s="2">
        <v>4626543.0799999991</v>
      </c>
      <c r="I275" s="2">
        <v>2451648.23</v>
      </c>
    </row>
    <row r="276" spans="1:9" ht="47.25" x14ac:dyDescent="0.2">
      <c r="A276" s="24" t="s">
        <v>130</v>
      </c>
      <c r="B276" s="24" t="s">
        <v>129</v>
      </c>
      <c r="C276" s="22" t="s">
        <v>9</v>
      </c>
      <c r="D276" s="4" t="s">
        <v>85</v>
      </c>
      <c r="E276" s="4" t="s">
        <v>128</v>
      </c>
      <c r="F276" s="3" t="s">
        <v>127</v>
      </c>
      <c r="G276" s="2">
        <v>149959.1</v>
      </c>
      <c r="H276" s="2">
        <v>134300.70000000001</v>
      </c>
      <c r="I276" s="2">
        <v>0</v>
      </c>
    </row>
    <row r="277" spans="1:9" ht="47.25" x14ac:dyDescent="0.2">
      <c r="A277" s="24"/>
      <c r="B277" s="24"/>
      <c r="C277" s="26"/>
      <c r="D277" s="24" t="s">
        <v>54</v>
      </c>
      <c r="E277" s="4" t="s">
        <v>7</v>
      </c>
      <c r="F277" s="3" t="s">
        <v>126</v>
      </c>
      <c r="G277" s="2">
        <v>20000</v>
      </c>
      <c r="H277" s="2">
        <v>105639</v>
      </c>
      <c r="I277" s="2">
        <v>0</v>
      </c>
    </row>
    <row r="278" spans="1:9" ht="63" x14ac:dyDescent="0.2">
      <c r="A278" s="24"/>
      <c r="B278" s="24"/>
      <c r="C278" s="26"/>
      <c r="D278" s="24"/>
      <c r="E278" s="4" t="s">
        <v>48</v>
      </c>
      <c r="F278" s="3" t="s">
        <v>125</v>
      </c>
      <c r="G278" s="2">
        <v>42676.1</v>
      </c>
      <c r="H278" s="2">
        <v>56677.25</v>
      </c>
      <c r="I278" s="2">
        <v>0</v>
      </c>
    </row>
    <row r="279" spans="1:9" ht="47.25" x14ac:dyDescent="0.2">
      <c r="A279" s="24"/>
      <c r="B279" s="24"/>
      <c r="C279" s="26"/>
      <c r="D279" s="24"/>
      <c r="E279" s="4" t="s">
        <v>124</v>
      </c>
      <c r="F279" s="3" t="s">
        <v>123</v>
      </c>
      <c r="G279" s="2">
        <v>216705</v>
      </c>
      <c r="H279" s="2">
        <v>0</v>
      </c>
      <c r="I279" s="2">
        <v>0</v>
      </c>
    </row>
    <row r="280" spans="1:9" ht="63" x14ac:dyDescent="0.2">
      <c r="A280" s="24"/>
      <c r="B280" s="24"/>
      <c r="C280" s="26"/>
      <c r="D280" s="24" t="s">
        <v>4</v>
      </c>
      <c r="E280" s="4" t="s">
        <v>4</v>
      </c>
      <c r="F280" s="3" t="s">
        <v>122</v>
      </c>
      <c r="G280" s="2">
        <v>42076.1</v>
      </c>
      <c r="H280" s="2">
        <v>46161.1</v>
      </c>
      <c r="I280" s="2">
        <v>0</v>
      </c>
    </row>
    <row r="281" spans="1:9" ht="31.5" x14ac:dyDescent="0.2">
      <c r="A281" s="24"/>
      <c r="B281" s="24"/>
      <c r="C281" s="26"/>
      <c r="D281" s="24"/>
      <c r="E281" s="4" t="s">
        <v>46</v>
      </c>
      <c r="F281" s="3" t="s">
        <v>121</v>
      </c>
      <c r="G281" s="2">
        <v>165589.1</v>
      </c>
      <c r="H281" s="2">
        <v>36523.1</v>
      </c>
      <c r="I281" s="2">
        <v>0</v>
      </c>
    </row>
    <row r="282" spans="1:9" ht="78.75" x14ac:dyDescent="0.2">
      <c r="A282" s="24"/>
      <c r="B282" s="24"/>
      <c r="C282" s="26"/>
      <c r="D282" s="4" t="s">
        <v>42</v>
      </c>
      <c r="E282" s="4" t="s">
        <v>120</v>
      </c>
      <c r="F282" s="3" t="s">
        <v>119</v>
      </c>
      <c r="G282" s="2">
        <v>44176.1</v>
      </c>
      <c r="H282" s="2">
        <v>39181.1</v>
      </c>
      <c r="I282" s="2">
        <v>0</v>
      </c>
    </row>
    <row r="283" spans="1:9" ht="31.5" x14ac:dyDescent="0.2">
      <c r="A283" s="24"/>
      <c r="B283" s="24"/>
      <c r="C283" s="26"/>
      <c r="D283" s="4" t="s">
        <v>76</v>
      </c>
      <c r="E283" s="4" t="s">
        <v>118</v>
      </c>
      <c r="F283" s="3" t="s">
        <v>117</v>
      </c>
      <c r="G283" s="2">
        <v>34652</v>
      </c>
      <c r="H283" s="2">
        <v>0</v>
      </c>
      <c r="I283" s="2">
        <v>0</v>
      </c>
    </row>
    <row r="284" spans="1:9" ht="63" x14ac:dyDescent="0.2">
      <c r="A284" s="24"/>
      <c r="B284" s="24"/>
      <c r="C284" s="26"/>
      <c r="D284" s="4" t="s">
        <v>38</v>
      </c>
      <c r="E284" s="4" t="s">
        <v>116</v>
      </c>
      <c r="F284" s="3" t="s">
        <v>115</v>
      </c>
      <c r="G284" s="2">
        <v>59985</v>
      </c>
      <c r="H284" s="2">
        <v>15632</v>
      </c>
      <c r="I284" s="2">
        <v>0</v>
      </c>
    </row>
    <row r="285" spans="1:9" ht="63" x14ac:dyDescent="0.2">
      <c r="A285" s="24"/>
      <c r="B285" s="24"/>
      <c r="C285" s="26"/>
      <c r="D285" s="24" t="s">
        <v>88</v>
      </c>
      <c r="E285" s="24" t="s">
        <v>114</v>
      </c>
      <c r="F285" s="3" t="s">
        <v>113</v>
      </c>
      <c r="G285" s="2">
        <v>37828.97</v>
      </c>
      <c r="H285" s="2">
        <v>13953</v>
      </c>
      <c r="I285" s="2">
        <v>0</v>
      </c>
    </row>
    <row r="286" spans="1:9" ht="47.25" x14ac:dyDescent="0.2">
      <c r="A286" s="24"/>
      <c r="B286" s="24"/>
      <c r="C286" s="26"/>
      <c r="D286" s="24"/>
      <c r="E286" s="24"/>
      <c r="F286" s="3" t="s">
        <v>112</v>
      </c>
      <c r="G286" s="2">
        <v>91354.2</v>
      </c>
      <c r="H286" s="2">
        <v>0</v>
      </c>
      <c r="I286" s="2">
        <v>0</v>
      </c>
    </row>
    <row r="287" spans="1:9" ht="47.25" x14ac:dyDescent="0.2">
      <c r="A287" s="24"/>
      <c r="B287" s="24"/>
      <c r="C287" s="26"/>
      <c r="D287" s="24" t="s">
        <v>25</v>
      </c>
      <c r="E287" s="24" t="s">
        <v>7</v>
      </c>
      <c r="F287" s="3" t="s">
        <v>111</v>
      </c>
      <c r="G287" s="2">
        <v>36859.699999999997</v>
      </c>
      <c r="H287" s="2">
        <v>66855.600000000006</v>
      </c>
      <c r="I287" s="2">
        <v>600000</v>
      </c>
    </row>
    <row r="288" spans="1:9" ht="31.5" x14ac:dyDescent="0.2">
      <c r="A288" s="24"/>
      <c r="B288" s="24"/>
      <c r="C288" s="26"/>
      <c r="D288" s="24"/>
      <c r="E288" s="24"/>
      <c r="F288" s="3" t="s">
        <v>110</v>
      </c>
      <c r="G288" s="2">
        <v>74836.399999999994</v>
      </c>
      <c r="H288" s="2">
        <v>135737.1</v>
      </c>
      <c r="I288" s="2">
        <v>0</v>
      </c>
    </row>
    <row r="289" spans="1:9" ht="78.75" x14ac:dyDescent="0.2">
      <c r="A289" s="24"/>
      <c r="B289" s="24"/>
      <c r="C289" s="26"/>
      <c r="D289" s="24"/>
      <c r="E289" s="4" t="s">
        <v>24</v>
      </c>
      <c r="F289" s="3" t="s">
        <v>109</v>
      </c>
      <c r="G289" s="2">
        <v>47718.6</v>
      </c>
      <c r="H289" s="2">
        <v>81053.350000000006</v>
      </c>
      <c r="I289" s="2">
        <v>0</v>
      </c>
    </row>
    <row r="290" spans="1:9" ht="31.5" x14ac:dyDescent="0.2">
      <c r="A290" s="24"/>
      <c r="B290" s="24"/>
      <c r="C290" s="26"/>
      <c r="D290" s="24"/>
      <c r="E290" s="4" t="s">
        <v>108</v>
      </c>
      <c r="F290" s="3" t="s">
        <v>107</v>
      </c>
      <c r="G290" s="2">
        <v>239617.3</v>
      </c>
      <c r="H290" s="2">
        <v>283391</v>
      </c>
      <c r="I290" s="2">
        <v>0</v>
      </c>
    </row>
    <row r="291" spans="1:9" ht="47.25" x14ac:dyDescent="0.2">
      <c r="A291" s="24"/>
      <c r="B291" s="24"/>
      <c r="C291" s="24" t="s">
        <v>106</v>
      </c>
      <c r="D291" s="4" t="s">
        <v>54</v>
      </c>
      <c r="E291" s="24" t="s">
        <v>104</v>
      </c>
      <c r="F291" s="3" t="s">
        <v>105</v>
      </c>
      <c r="G291" s="2">
        <v>342659.69</v>
      </c>
      <c r="H291" s="2">
        <v>0</v>
      </c>
      <c r="I291" s="2">
        <v>0</v>
      </c>
    </row>
    <row r="292" spans="1:9" ht="47.25" x14ac:dyDescent="0.2">
      <c r="A292" s="24"/>
      <c r="B292" s="24"/>
      <c r="C292" s="24"/>
      <c r="D292" s="4" t="s">
        <v>8</v>
      </c>
      <c r="E292" s="24" t="s">
        <v>104</v>
      </c>
      <c r="F292" s="3" t="s">
        <v>103</v>
      </c>
      <c r="G292" s="2">
        <v>0</v>
      </c>
      <c r="H292" s="2">
        <v>600000</v>
      </c>
      <c r="I292" s="2">
        <v>400000</v>
      </c>
    </row>
    <row r="293" spans="1:9" ht="15.75" x14ac:dyDescent="0.2">
      <c r="A293" s="24"/>
      <c r="B293" s="25" t="s">
        <v>12</v>
      </c>
      <c r="C293" s="25"/>
      <c r="D293" s="25"/>
      <c r="E293" s="25"/>
      <c r="F293" s="25"/>
      <c r="G293" s="2">
        <f>SUM(G276:G292)</f>
        <v>1646693.3599999999</v>
      </c>
      <c r="H293" s="2">
        <f>SUM(H276:H292)</f>
        <v>1615104.2999999998</v>
      </c>
      <c r="I293" s="2">
        <f>SUM(I276:I292)</f>
        <v>1000000</v>
      </c>
    </row>
    <row r="294" spans="1:9" ht="15.75" x14ac:dyDescent="0.2">
      <c r="A294" s="25" t="s">
        <v>11</v>
      </c>
      <c r="B294" s="25"/>
      <c r="C294" s="25"/>
      <c r="D294" s="25"/>
      <c r="E294" s="25"/>
      <c r="F294" s="25"/>
      <c r="G294" s="2">
        <f>G293</f>
        <v>1646693.3599999999</v>
      </c>
      <c r="H294" s="2">
        <f>H293</f>
        <v>1615104.2999999998</v>
      </c>
      <c r="I294" s="2">
        <f>I293</f>
        <v>1000000</v>
      </c>
    </row>
    <row r="295" spans="1:9" ht="63" x14ac:dyDescent="0.2">
      <c r="A295" s="24" t="s">
        <v>102</v>
      </c>
      <c r="B295" s="24" t="s">
        <v>101</v>
      </c>
      <c r="C295" s="24" t="s">
        <v>9</v>
      </c>
      <c r="D295" s="4" t="s">
        <v>100</v>
      </c>
      <c r="E295" s="4" t="s">
        <v>100</v>
      </c>
      <c r="F295" s="3" t="s">
        <v>99</v>
      </c>
      <c r="G295" s="2">
        <v>173778</v>
      </c>
      <c r="H295" s="2">
        <v>107793</v>
      </c>
      <c r="I295" s="2">
        <v>0</v>
      </c>
    </row>
    <row r="296" spans="1:9" ht="47.25" x14ac:dyDescent="0.2">
      <c r="A296" s="24"/>
      <c r="B296" s="24"/>
      <c r="C296" s="24"/>
      <c r="D296" s="4" t="s">
        <v>4</v>
      </c>
      <c r="E296" s="4" t="s">
        <v>4</v>
      </c>
      <c r="F296" s="3" t="s">
        <v>98</v>
      </c>
      <c r="G296" s="2">
        <v>132889</v>
      </c>
      <c r="H296" s="2">
        <v>111793</v>
      </c>
      <c r="I296" s="2">
        <v>0</v>
      </c>
    </row>
    <row r="297" spans="1:9" ht="63" x14ac:dyDescent="0.2">
      <c r="A297" s="24"/>
      <c r="B297" s="24"/>
      <c r="C297" s="24"/>
      <c r="D297" s="4" t="s">
        <v>42</v>
      </c>
      <c r="E297" s="4" t="s">
        <v>42</v>
      </c>
      <c r="F297" s="3" t="s">
        <v>97</v>
      </c>
      <c r="G297" s="2">
        <v>160787</v>
      </c>
      <c r="H297" s="2">
        <v>0</v>
      </c>
      <c r="I297" s="2">
        <v>0</v>
      </c>
    </row>
    <row r="298" spans="1:9" ht="78.75" x14ac:dyDescent="0.2">
      <c r="A298" s="24"/>
      <c r="B298" s="24"/>
      <c r="C298" s="24"/>
      <c r="D298" s="4" t="s">
        <v>96</v>
      </c>
      <c r="E298" s="4" t="s">
        <v>96</v>
      </c>
      <c r="F298" s="3" t="s">
        <v>95</v>
      </c>
      <c r="G298" s="2">
        <v>103540</v>
      </c>
      <c r="H298" s="2">
        <v>0</v>
      </c>
      <c r="I298" s="2">
        <v>0</v>
      </c>
    </row>
    <row r="299" spans="1:9" ht="78.75" x14ac:dyDescent="0.2">
      <c r="A299" s="24"/>
      <c r="B299" s="24"/>
      <c r="C299" s="24"/>
      <c r="D299" s="4" t="s">
        <v>88</v>
      </c>
      <c r="E299" s="4" t="s">
        <v>88</v>
      </c>
      <c r="F299" s="3" t="s">
        <v>94</v>
      </c>
      <c r="G299" s="2">
        <v>150000</v>
      </c>
      <c r="H299" s="2">
        <v>65260</v>
      </c>
      <c r="I299" s="2">
        <v>0</v>
      </c>
    </row>
    <row r="300" spans="1:9" ht="31.5" x14ac:dyDescent="0.2">
      <c r="A300" s="24"/>
      <c r="B300" s="24"/>
      <c r="C300" s="24"/>
      <c r="D300" s="4" t="s">
        <v>93</v>
      </c>
      <c r="E300" s="4" t="s">
        <v>93</v>
      </c>
      <c r="F300" s="3" t="s">
        <v>92</v>
      </c>
      <c r="G300" s="2">
        <v>170976</v>
      </c>
      <c r="H300" s="2">
        <v>131119</v>
      </c>
      <c r="I300" s="2">
        <v>0</v>
      </c>
    </row>
    <row r="301" spans="1:9" ht="110.25" x14ac:dyDescent="0.2">
      <c r="A301" s="24"/>
      <c r="B301" s="24"/>
      <c r="C301" s="24"/>
      <c r="D301" s="24" t="s">
        <v>8</v>
      </c>
      <c r="E301" s="24" t="s">
        <v>18</v>
      </c>
      <c r="F301" s="3" t="s">
        <v>91</v>
      </c>
      <c r="G301" s="2">
        <v>47256.46</v>
      </c>
      <c r="H301" s="2">
        <v>0</v>
      </c>
      <c r="I301" s="2">
        <v>0</v>
      </c>
    </row>
    <row r="302" spans="1:9" ht="94.5" x14ac:dyDescent="0.2">
      <c r="A302" s="24"/>
      <c r="B302" s="24"/>
      <c r="C302" s="24"/>
      <c r="D302" s="24"/>
      <c r="E302" s="24"/>
      <c r="F302" s="3" t="s">
        <v>90</v>
      </c>
      <c r="G302" s="2">
        <v>84797.8</v>
      </c>
      <c r="H302" s="2">
        <v>0</v>
      </c>
      <c r="I302" s="2">
        <v>0</v>
      </c>
    </row>
    <row r="303" spans="1:9" ht="63" x14ac:dyDescent="0.2">
      <c r="A303" s="24"/>
      <c r="B303" s="24"/>
      <c r="C303" s="24" t="s">
        <v>77</v>
      </c>
      <c r="D303" s="4" t="s">
        <v>76</v>
      </c>
      <c r="E303" s="4" t="s">
        <v>76</v>
      </c>
      <c r="F303" s="3" t="s">
        <v>89</v>
      </c>
      <c r="G303" s="2">
        <v>8584.0300000000007</v>
      </c>
      <c r="H303" s="2">
        <v>8584.02</v>
      </c>
      <c r="I303" s="2">
        <v>8584.02</v>
      </c>
    </row>
    <row r="304" spans="1:9" ht="47.25" x14ac:dyDescent="0.2">
      <c r="A304" s="24"/>
      <c r="B304" s="24"/>
      <c r="C304" s="24"/>
      <c r="D304" s="4" t="s">
        <v>88</v>
      </c>
      <c r="E304" s="4" t="s">
        <v>88</v>
      </c>
      <c r="F304" s="3" t="s">
        <v>87</v>
      </c>
      <c r="G304" s="2">
        <v>10438.4</v>
      </c>
      <c r="H304" s="2">
        <v>10438.4</v>
      </c>
      <c r="I304" s="2">
        <v>10438.4</v>
      </c>
    </row>
    <row r="305" spans="1:9" ht="15.75" x14ac:dyDescent="0.2">
      <c r="A305" s="24"/>
      <c r="B305" s="25" t="s">
        <v>12</v>
      </c>
      <c r="C305" s="25"/>
      <c r="D305" s="25"/>
      <c r="E305" s="25"/>
      <c r="F305" s="25"/>
      <c r="G305" s="2">
        <f>SUM(G295:G304)</f>
        <v>1043046.6900000001</v>
      </c>
      <c r="H305" s="2">
        <f>SUM(H295:H304)</f>
        <v>434987.42000000004</v>
      </c>
      <c r="I305" s="2">
        <f>SUM(I295:I304)</f>
        <v>19022.419999999998</v>
      </c>
    </row>
    <row r="306" spans="1:9" ht="78.75" x14ac:dyDescent="0.2">
      <c r="A306" s="24"/>
      <c r="B306" s="24" t="s">
        <v>86</v>
      </c>
      <c r="C306" s="24" t="s">
        <v>9</v>
      </c>
      <c r="D306" s="4" t="s">
        <v>85</v>
      </c>
      <c r="E306" s="4" t="s">
        <v>85</v>
      </c>
      <c r="F306" s="3" t="s">
        <v>84</v>
      </c>
      <c r="G306" s="2">
        <v>260000</v>
      </c>
      <c r="H306" s="2">
        <v>280232</v>
      </c>
      <c r="I306" s="2">
        <v>0</v>
      </c>
    </row>
    <row r="307" spans="1:9" ht="47.25" x14ac:dyDescent="0.2">
      <c r="A307" s="24"/>
      <c r="B307" s="24"/>
      <c r="C307" s="24"/>
      <c r="D307" s="24" t="s">
        <v>54</v>
      </c>
      <c r="E307" s="4" t="s">
        <v>54</v>
      </c>
      <c r="F307" s="3" t="s">
        <v>83</v>
      </c>
      <c r="G307" s="2">
        <v>447974.09</v>
      </c>
      <c r="H307" s="2">
        <v>0</v>
      </c>
      <c r="I307" s="2">
        <v>0</v>
      </c>
    </row>
    <row r="308" spans="1:9" ht="63" x14ac:dyDescent="0.2">
      <c r="A308" s="24"/>
      <c r="B308" s="24"/>
      <c r="C308" s="24"/>
      <c r="D308" s="24"/>
      <c r="E308" s="4" t="s">
        <v>7</v>
      </c>
      <c r="F308" s="3" t="s">
        <v>82</v>
      </c>
      <c r="G308" s="2">
        <v>10000</v>
      </c>
      <c r="H308" s="2">
        <v>55000</v>
      </c>
      <c r="I308" s="2">
        <v>35000</v>
      </c>
    </row>
    <row r="309" spans="1:9" ht="63" x14ac:dyDescent="0.2">
      <c r="A309" s="24"/>
      <c r="B309" s="24"/>
      <c r="C309" s="24"/>
      <c r="D309" s="4" t="s">
        <v>76</v>
      </c>
      <c r="E309" s="4" t="s">
        <v>76</v>
      </c>
      <c r="F309" s="3" t="s">
        <v>81</v>
      </c>
      <c r="G309" s="2">
        <v>17204</v>
      </c>
      <c r="H309" s="2">
        <v>120000</v>
      </c>
      <c r="I309" s="2">
        <v>186185</v>
      </c>
    </row>
    <row r="310" spans="1:9" ht="31.5" x14ac:dyDescent="0.2">
      <c r="A310" s="24"/>
      <c r="B310" s="24"/>
      <c r="C310" s="24"/>
      <c r="D310" s="4" t="s">
        <v>80</v>
      </c>
      <c r="E310" s="4" t="s">
        <v>80</v>
      </c>
      <c r="F310" s="3" t="s">
        <v>79</v>
      </c>
      <c r="G310" s="2">
        <v>262719</v>
      </c>
      <c r="H310" s="2">
        <v>55769</v>
      </c>
      <c r="I310" s="2">
        <v>0</v>
      </c>
    </row>
    <row r="311" spans="1:9" ht="78.75" x14ac:dyDescent="0.2">
      <c r="A311" s="24"/>
      <c r="B311" s="24"/>
      <c r="C311" s="24"/>
      <c r="D311" s="4" t="s">
        <v>35</v>
      </c>
      <c r="E311" s="4" t="s">
        <v>35</v>
      </c>
      <c r="F311" s="3" t="s">
        <v>78</v>
      </c>
      <c r="G311" s="2">
        <v>232326</v>
      </c>
      <c r="H311" s="2">
        <v>0</v>
      </c>
      <c r="I311" s="2">
        <v>0</v>
      </c>
    </row>
    <row r="312" spans="1:9" ht="31.5" x14ac:dyDescent="0.2">
      <c r="A312" s="24"/>
      <c r="B312" s="24"/>
      <c r="C312" s="4" t="s">
        <v>77</v>
      </c>
      <c r="D312" s="4" t="s">
        <v>76</v>
      </c>
      <c r="E312" s="4" t="s">
        <v>76</v>
      </c>
      <c r="F312" s="3" t="s">
        <v>75</v>
      </c>
      <c r="G312" s="2">
        <v>7395</v>
      </c>
      <c r="H312" s="2">
        <v>7395</v>
      </c>
      <c r="I312" s="2">
        <v>7395</v>
      </c>
    </row>
    <row r="313" spans="1:9" ht="15.75" x14ac:dyDescent="0.2">
      <c r="A313" s="24"/>
      <c r="B313" s="25" t="s">
        <v>12</v>
      </c>
      <c r="C313" s="25"/>
      <c r="D313" s="25"/>
      <c r="E313" s="25"/>
      <c r="F313" s="25"/>
      <c r="G313" s="2">
        <v>1237618.0900000001</v>
      </c>
      <c r="H313" s="2">
        <v>518396</v>
      </c>
      <c r="I313" s="2">
        <v>228580</v>
      </c>
    </row>
    <row r="314" spans="1:9" ht="63" x14ac:dyDescent="0.2">
      <c r="A314" s="24"/>
      <c r="B314" s="24" t="s">
        <v>74</v>
      </c>
      <c r="C314" s="24" t="s">
        <v>9</v>
      </c>
      <c r="D314" s="24" t="s">
        <v>4</v>
      </c>
      <c r="E314" s="24" t="s">
        <v>7</v>
      </c>
      <c r="F314" s="3" t="s">
        <v>73</v>
      </c>
      <c r="G314" s="2">
        <v>160762</v>
      </c>
      <c r="H314" s="2">
        <v>162917</v>
      </c>
      <c r="I314" s="2">
        <v>0</v>
      </c>
    </row>
    <row r="315" spans="1:9" ht="78.75" x14ac:dyDescent="0.2">
      <c r="A315" s="24"/>
      <c r="B315" s="24"/>
      <c r="C315" s="24"/>
      <c r="D315" s="24"/>
      <c r="E315" s="24"/>
      <c r="F315" s="3" t="s">
        <v>72</v>
      </c>
      <c r="G315" s="2">
        <v>73980</v>
      </c>
      <c r="H315" s="2">
        <v>0</v>
      </c>
      <c r="I315" s="2">
        <v>0</v>
      </c>
    </row>
    <row r="316" spans="1:9" ht="15.75" x14ac:dyDescent="0.2">
      <c r="A316" s="24"/>
      <c r="B316" s="25" t="s">
        <v>12</v>
      </c>
      <c r="C316" s="25"/>
      <c r="D316" s="25"/>
      <c r="E316" s="25"/>
      <c r="F316" s="25"/>
      <c r="G316" s="2">
        <v>234742</v>
      </c>
      <c r="H316" s="2">
        <v>162917</v>
      </c>
      <c r="I316" s="2">
        <v>0</v>
      </c>
    </row>
    <row r="317" spans="1:9" ht="15.75" x14ac:dyDescent="0.2">
      <c r="A317" s="25" t="s">
        <v>11</v>
      </c>
      <c r="B317" s="25"/>
      <c r="C317" s="25"/>
      <c r="D317" s="25"/>
      <c r="E317" s="25"/>
      <c r="F317" s="25"/>
      <c r="G317" s="21">
        <f>G316+G313+G305</f>
        <v>2515406.7800000003</v>
      </c>
      <c r="H317" s="21">
        <f>H316+H313+H305</f>
        <v>1116300.42</v>
      </c>
      <c r="I317" s="21">
        <f>I316+I313+I305</f>
        <v>247602.41999999998</v>
      </c>
    </row>
    <row r="318" spans="1:9" ht="47.25" x14ac:dyDescent="0.2">
      <c r="A318" s="24" t="s">
        <v>71</v>
      </c>
      <c r="B318" s="4" t="s">
        <v>70</v>
      </c>
      <c r="C318" s="4" t="s">
        <v>69</v>
      </c>
      <c r="D318" s="4" t="s">
        <v>54</v>
      </c>
      <c r="E318" s="4" t="s">
        <v>68</v>
      </c>
      <c r="F318" s="3" t="s">
        <v>67</v>
      </c>
      <c r="G318" s="2">
        <v>0</v>
      </c>
      <c r="H318" s="2">
        <v>114308.8</v>
      </c>
      <c r="I318" s="2">
        <v>0</v>
      </c>
    </row>
    <row r="319" spans="1:9" ht="15.75" x14ac:dyDescent="0.2">
      <c r="A319" s="24"/>
      <c r="B319" s="25" t="s">
        <v>12</v>
      </c>
      <c r="C319" s="25"/>
      <c r="D319" s="25"/>
      <c r="E319" s="25"/>
      <c r="F319" s="25"/>
      <c r="G319" s="2">
        <v>0</v>
      </c>
      <c r="H319" s="2">
        <v>114308.8</v>
      </c>
      <c r="I319" s="2">
        <v>0</v>
      </c>
    </row>
    <row r="320" spans="1:9" ht="15.75" x14ac:dyDescent="0.2">
      <c r="A320" s="25" t="s">
        <v>11</v>
      </c>
      <c r="B320" s="25"/>
      <c r="C320" s="25"/>
      <c r="D320" s="25"/>
      <c r="E320" s="25"/>
      <c r="F320" s="25"/>
      <c r="G320" s="2">
        <v>0</v>
      </c>
      <c r="H320" s="2">
        <v>114308.8</v>
      </c>
      <c r="I320" s="2">
        <v>0</v>
      </c>
    </row>
    <row r="321" spans="1:9" ht="78.75" x14ac:dyDescent="0.2">
      <c r="A321" s="24" t="s">
        <v>66</v>
      </c>
      <c r="B321" s="24" t="s">
        <v>65</v>
      </c>
      <c r="C321" s="24" t="s">
        <v>9</v>
      </c>
      <c r="D321" s="4" t="s">
        <v>54</v>
      </c>
      <c r="E321" s="4" t="s">
        <v>54</v>
      </c>
      <c r="F321" s="3" t="s">
        <v>64</v>
      </c>
      <c r="G321" s="2">
        <v>132889.4</v>
      </c>
      <c r="H321" s="2">
        <v>74615.8</v>
      </c>
      <c r="I321" s="2">
        <v>0</v>
      </c>
    </row>
    <row r="322" spans="1:9" ht="94.5" x14ac:dyDescent="0.2">
      <c r="A322" s="24"/>
      <c r="B322" s="24"/>
      <c r="C322" s="24"/>
      <c r="D322" s="4" t="s">
        <v>4</v>
      </c>
      <c r="E322" s="4" t="s">
        <v>4</v>
      </c>
      <c r="F322" s="3" t="s">
        <v>63</v>
      </c>
      <c r="G322" s="2">
        <v>61333.64</v>
      </c>
      <c r="H322" s="2">
        <v>47144.71</v>
      </c>
      <c r="I322" s="2">
        <v>0</v>
      </c>
    </row>
    <row r="323" spans="1:9" ht="15.75" x14ac:dyDescent="0.2">
      <c r="A323" s="24"/>
      <c r="B323" s="25" t="s">
        <v>12</v>
      </c>
      <c r="C323" s="25"/>
      <c r="D323" s="25"/>
      <c r="E323" s="25"/>
      <c r="F323" s="25"/>
      <c r="G323" s="2">
        <v>194223.03999999998</v>
      </c>
      <c r="H323" s="2">
        <v>121760.51000000001</v>
      </c>
      <c r="I323" s="2">
        <v>0</v>
      </c>
    </row>
    <row r="324" spans="1:9" ht="15.75" x14ac:dyDescent="0.2">
      <c r="A324" s="25" t="s">
        <v>11</v>
      </c>
      <c r="B324" s="25"/>
      <c r="C324" s="25"/>
      <c r="D324" s="25"/>
      <c r="E324" s="25"/>
      <c r="F324" s="25"/>
      <c r="G324" s="2">
        <v>194223.03999999998</v>
      </c>
      <c r="H324" s="2">
        <v>121760.51000000001</v>
      </c>
      <c r="I324" s="2">
        <v>0</v>
      </c>
    </row>
    <row r="325" spans="1:9" ht="63" x14ac:dyDescent="0.2">
      <c r="A325" s="24" t="s">
        <v>62</v>
      </c>
      <c r="B325" s="4" t="s">
        <v>61</v>
      </c>
      <c r="C325" s="4" t="s">
        <v>9</v>
      </c>
      <c r="D325" s="4" t="s">
        <v>54</v>
      </c>
      <c r="E325" s="4" t="s">
        <v>7</v>
      </c>
      <c r="F325" s="3" t="s">
        <v>60</v>
      </c>
      <c r="G325" s="2">
        <v>48618</v>
      </c>
      <c r="H325" s="2">
        <v>0</v>
      </c>
      <c r="I325" s="2">
        <v>0</v>
      </c>
    </row>
    <row r="326" spans="1:9" ht="15.75" x14ac:dyDescent="0.2">
      <c r="A326" s="24"/>
      <c r="B326" s="25" t="s">
        <v>12</v>
      </c>
      <c r="C326" s="25"/>
      <c r="D326" s="25"/>
      <c r="E326" s="25"/>
      <c r="F326" s="25"/>
      <c r="G326" s="2">
        <v>48618</v>
      </c>
      <c r="H326" s="2">
        <v>0</v>
      </c>
      <c r="I326" s="2">
        <v>0</v>
      </c>
    </row>
    <row r="327" spans="1:9" ht="63" x14ac:dyDescent="0.2">
      <c r="A327" s="24"/>
      <c r="B327" s="4" t="s">
        <v>59</v>
      </c>
      <c r="C327" s="4" t="s">
        <v>9</v>
      </c>
      <c r="D327" s="4" t="s">
        <v>58</v>
      </c>
      <c r="E327" s="4" t="s">
        <v>7</v>
      </c>
      <c r="F327" s="3" t="s">
        <v>57</v>
      </c>
      <c r="G327" s="2">
        <v>70000</v>
      </c>
      <c r="H327" s="2">
        <v>0</v>
      </c>
      <c r="I327" s="2">
        <v>0</v>
      </c>
    </row>
    <row r="328" spans="1:9" ht="15.75" x14ac:dyDescent="0.2">
      <c r="A328" s="24"/>
      <c r="B328" s="25" t="s">
        <v>12</v>
      </c>
      <c r="C328" s="25"/>
      <c r="D328" s="25"/>
      <c r="E328" s="25"/>
      <c r="F328" s="25"/>
      <c r="G328" s="2">
        <v>70000</v>
      </c>
      <c r="H328" s="2">
        <v>0</v>
      </c>
      <c r="I328" s="2">
        <v>0</v>
      </c>
    </row>
    <row r="329" spans="1:9" ht="15.75" x14ac:dyDescent="0.2">
      <c r="A329" s="25" t="s">
        <v>11</v>
      </c>
      <c r="B329" s="25"/>
      <c r="C329" s="25"/>
      <c r="D329" s="25"/>
      <c r="E329" s="25"/>
      <c r="F329" s="25"/>
      <c r="G329" s="2">
        <v>118618</v>
      </c>
      <c r="H329" s="2">
        <v>0</v>
      </c>
      <c r="I329" s="2">
        <v>0</v>
      </c>
    </row>
    <row r="330" spans="1:9" ht="94.5" x14ac:dyDescent="0.2">
      <c r="A330" s="24" t="s">
        <v>56</v>
      </c>
      <c r="B330" s="24" t="s">
        <v>55</v>
      </c>
      <c r="C330" s="24" t="s">
        <v>9</v>
      </c>
      <c r="D330" s="24" t="s">
        <v>54</v>
      </c>
      <c r="E330" s="24" t="s">
        <v>54</v>
      </c>
      <c r="F330" s="3" t="s">
        <v>53</v>
      </c>
      <c r="G330" s="2">
        <v>48171.51</v>
      </c>
      <c r="H330" s="2">
        <v>0</v>
      </c>
      <c r="I330" s="2">
        <v>0</v>
      </c>
    </row>
    <row r="331" spans="1:9" ht="110.25" x14ac:dyDescent="0.2">
      <c r="A331" s="24"/>
      <c r="B331" s="24"/>
      <c r="C331" s="24"/>
      <c r="D331" s="24"/>
      <c r="E331" s="24"/>
      <c r="F331" s="3" t="s">
        <v>52</v>
      </c>
      <c r="G331" s="2">
        <v>276000</v>
      </c>
      <c r="H331" s="2">
        <v>347659.24</v>
      </c>
      <c r="I331" s="2">
        <v>0</v>
      </c>
    </row>
    <row r="332" spans="1:9" ht="94.5" x14ac:dyDescent="0.2">
      <c r="A332" s="24"/>
      <c r="B332" s="24"/>
      <c r="C332" s="24"/>
      <c r="D332" s="24"/>
      <c r="E332" s="24"/>
      <c r="F332" s="3" t="s">
        <v>51</v>
      </c>
      <c r="G332" s="2">
        <v>497092.37</v>
      </c>
      <c r="H332" s="2">
        <v>0</v>
      </c>
      <c r="I332" s="2">
        <v>0</v>
      </c>
    </row>
    <row r="333" spans="1:9" ht="78.75" x14ac:dyDescent="0.2">
      <c r="A333" s="24"/>
      <c r="B333" s="24"/>
      <c r="C333" s="24"/>
      <c r="D333" s="24"/>
      <c r="E333" s="24"/>
      <c r="F333" s="3" t="s">
        <v>50</v>
      </c>
      <c r="G333" s="2">
        <v>326452.17</v>
      </c>
      <c r="H333" s="2">
        <v>0</v>
      </c>
      <c r="I333" s="2">
        <v>0</v>
      </c>
    </row>
    <row r="334" spans="1:9" ht="126" x14ac:dyDescent="0.2">
      <c r="A334" s="24"/>
      <c r="B334" s="24"/>
      <c r="C334" s="24"/>
      <c r="D334" s="24"/>
      <c r="E334" s="24"/>
      <c r="F334" s="3" t="s">
        <v>49</v>
      </c>
      <c r="G334" s="2">
        <v>368000</v>
      </c>
      <c r="H334" s="2">
        <v>390763.93</v>
      </c>
      <c r="I334" s="2">
        <v>0</v>
      </c>
    </row>
    <row r="335" spans="1:9" ht="15.75" x14ac:dyDescent="0.2">
      <c r="A335" s="24"/>
      <c r="B335" s="24"/>
      <c r="C335" s="24"/>
      <c r="D335" s="24"/>
      <c r="E335" s="4" t="s">
        <v>48</v>
      </c>
      <c r="F335" s="3" t="s">
        <v>47</v>
      </c>
      <c r="G335" s="2">
        <v>41618.6</v>
      </c>
      <c r="H335" s="2">
        <v>32430.2</v>
      </c>
      <c r="I335" s="2">
        <v>0</v>
      </c>
    </row>
    <row r="336" spans="1:9" ht="47.25" x14ac:dyDescent="0.2">
      <c r="A336" s="24"/>
      <c r="B336" s="24"/>
      <c r="C336" s="24"/>
      <c r="D336" s="24" t="s">
        <v>4</v>
      </c>
      <c r="E336" s="4" t="s">
        <v>46</v>
      </c>
      <c r="F336" s="3" t="s">
        <v>45</v>
      </c>
      <c r="G336" s="2">
        <v>38322.39</v>
      </c>
      <c r="H336" s="2">
        <v>0</v>
      </c>
      <c r="I336" s="2">
        <v>0</v>
      </c>
    </row>
    <row r="337" spans="1:9" ht="47.25" x14ac:dyDescent="0.2">
      <c r="A337" s="24"/>
      <c r="B337" s="24"/>
      <c r="C337" s="24"/>
      <c r="D337" s="24"/>
      <c r="E337" s="4" t="s">
        <v>44</v>
      </c>
      <c r="F337" s="3" t="s">
        <v>43</v>
      </c>
      <c r="G337" s="2">
        <v>9120</v>
      </c>
      <c r="H337" s="2">
        <v>0</v>
      </c>
      <c r="I337" s="2">
        <v>0</v>
      </c>
    </row>
    <row r="338" spans="1:9" ht="47.25" x14ac:dyDescent="0.2">
      <c r="A338" s="24"/>
      <c r="B338" s="24"/>
      <c r="C338" s="24"/>
      <c r="D338" s="24" t="s">
        <v>42</v>
      </c>
      <c r="E338" s="24" t="s">
        <v>41</v>
      </c>
      <c r="F338" s="3" t="s">
        <v>40</v>
      </c>
      <c r="G338" s="2">
        <v>7683.62</v>
      </c>
      <c r="H338" s="2">
        <v>0</v>
      </c>
      <c r="I338" s="2">
        <v>0</v>
      </c>
    </row>
    <row r="339" spans="1:9" ht="47.25" x14ac:dyDescent="0.2">
      <c r="A339" s="24"/>
      <c r="B339" s="24"/>
      <c r="C339" s="24"/>
      <c r="D339" s="24"/>
      <c r="E339" s="24"/>
      <c r="F339" s="3" t="s">
        <v>39</v>
      </c>
      <c r="G339" s="2">
        <v>8077.42</v>
      </c>
      <c r="H339" s="2">
        <v>0</v>
      </c>
      <c r="I339" s="2">
        <v>0</v>
      </c>
    </row>
    <row r="340" spans="1:9" ht="63" x14ac:dyDescent="0.2">
      <c r="A340" s="24"/>
      <c r="B340" s="24"/>
      <c r="C340" s="24"/>
      <c r="D340" s="24" t="s">
        <v>38</v>
      </c>
      <c r="E340" s="24" t="s">
        <v>38</v>
      </c>
      <c r="F340" s="3" t="s">
        <v>37</v>
      </c>
      <c r="G340" s="2">
        <v>82202.13</v>
      </c>
      <c r="H340" s="2">
        <v>14289.47</v>
      </c>
      <c r="I340" s="2">
        <v>0</v>
      </c>
    </row>
    <row r="341" spans="1:9" ht="110.25" x14ac:dyDescent="0.2">
      <c r="A341" s="24"/>
      <c r="B341" s="24"/>
      <c r="C341" s="24"/>
      <c r="D341" s="24"/>
      <c r="E341" s="24"/>
      <c r="F341" s="3" t="s">
        <v>36</v>
      </c>
      <c r="G341" s="2">
        <v>276000</v>
      </c>
      <c r="H341" s="2">
        <v>82299.842439999993</v>
      </c>
      <c r="I341" s="2">
        <v>0</v>
      </c>
    </row>
    <row r="342" spans="1:9" ht="47.25" x14ac:dyDescent="0.2">
      <c r="A342" s="24"/>
      <c r="B342" s="24"/>
      <c r="C342" s="24"/>
      <c r="D342" s="24" t="s">
        <v>35</v>
      </c>
      <c r="E342" s="4" t="s">
        <v>34</v>
      </c>
      <c r="F342" s="3" t="s">
        <v>33</v>
      </c>
      <c r="G342" s="2">
        <v>18189.509999999998</v>
      </c>
      <c r="H342" s="2">
        <v>40000</v>
      </c>
      <c r="I342" s="2">
        <v>7103.88</v>
      </c>
    </row>
    <row r="343" spans="1:9" ht="47.25" x14ac:dyDescent="0.2">
      <c r="A343" s="24"/>
      <c r="B343" s="24"/>
      <c r="C343" s="24"/>
      <c r="D343" s="24"/>
      <c r="E343" s="4" t="s">
        <v>32</v>
      </c>
      <c r="F343" s="3" t="s">
        <v>31</v>
      </c>
      <c r="G343" s="2">
        <v>17729.740000000002</v>
      </c>
      <c r="H343" s="2">
        <v>66035.3</v>
      </c>
      <c r="I343" s="2">
        <v>116080.49</v>
      </c>
    </row>
    <row r="344" spans="1:9" ht="47.25" x14ac:dyDescent="0.2">
      <c r="A344" s="24"/>
      <c r="B344" s="24"/>
      <c r="C344" s="24"/>
      <c r="D344" s="24"/>
      <c r="E344" s="4" t="s">
        <v>30</v>
      </c>
      <c r="F344" s="3" t="s">
        <v>29</v>
      </c>
      <c r="G344" s="2">
        <v>36606.870000000003</v>
      </c>
      <c r="H344" s="2">
        <v>0</v>
      </c>
      <c r="I344" s="2">
        <v>0</v>
      </c>
    </row>
    <row r="345" spans="1:9" ht="47.25" x14ac:dyDescent="0.2">
      <c r="A345" s="24"/>
      <c r="B345" s="24"/>
      <c r="C345" s="24"/>
      <c r="D345" s="24"/>
      <c r="E345" s="4" t="s">
        <v>28</v>
      </c>
      <c r="F345" s="3" t="s">
        <v>27</v>
      </c>
      <c r="G345" s="2">
        <v>27900</v>
      </c>
      <c r="H345" s="2">
        <v>34831.43</v>
      </c>
      <c r="I345" s="2">
        <v>0</v>
      </c>
    </row>
    <row r="346" spans="1:9" ht="110.25" x14ac:dyDescent="0.2">
      <c r="A346" s="24"/>
      <c r="B346" s="24"/>
      <c r="C346" s="24"/>
      <c r="D346" s="4" t="s">
        <v>8</v>
      </c>
      <c r="E346" s="4" t="s">
        <v>18</v>
      </c>
      <c r="F346" s="3" t="s">
        <v>26</v>
      </c>
      <c r="G346" s="2">
        <v>0</v>
      </c>
      <c r="H346" s="2">
        <v>6600.03</v>
      </c>
      <c r="I346" s="2">
        <v>64669.25</v>
      </c>
    </row>
    <row r="347" spans="1:9" ht="31.5" x14ac:dyDescent="0.2">
      <c r="A347" s="24"/>
      <c r="B347" s="24"/>
      <c r="C347" s="24"/>
      <c r="D347" s="4" t="s">
        <v>25</v>
      </c>
      <c r="E347" s="4" t="s">
        <v>24</v>
      </c>
      <c r="F347" s="3" t="s">
        <v>23</v>
      </c>
      <c r="G347" s="2">
        <v>40000</v>
      </c>
      <c r="H347" s="2">
        <v>0</v>
      </c>
      <c r="I347" s="2">
        <v>0</v>
      </c>
    </row>
    <row r="348" spans="1:9" ht="47.25" x14ac:dyDescent="0.2">
      <c r="A348" s="24"/>
      <c r="B348" s="24"/>
      <c r="C348" s="24"/>
      <c r="D348" s="4" t="s">
        <v>22</v>
      </c>
      <c r="E348" s="4" t="s">
        <v>21</v>
      </c>
      <c r="F348" s="3" t="s">
        <v>20</v>
      </c>
      <c r="G348" s="2">
        <v>16740.060000000001</v>
      </c>
      <c r="H348" s="2">
        <v>82362.05</v>
      </c>
      <c r="I348" s="2">
        <v>37146.39</v>
      </c>
    </row>
    <row r="349" spans="1:9" ht="15.75" x14ac:dyDescent="0.2">
      <c r="A349" s="24"/>
      <c r="B349" s="25" t="s">
        <v>12</v>
      </c>
      <c r="C349" s="25"/>
      <c r="D349" s="25"/>
      <c r="E349" s="25"/>
      <c r="F349" s="25"/>
      <c r="G349" s="2">
        <v>2135906.39</v>
      </c>
      <c r="H349" s="2">
        <v>1097271.4924399999</v>
      </c>
      <c r="I349" s="2">
        <v>225000.01</v>
      </c>
    </row>
    <row r="350" spans="1:9" ht="63" x14ac:dyDescent="0.2">
      <c r="A350" s="24"/>
      <c r="B350" s="24" t="s">
        <v>19</v>
      </c>
      <c r="C350" s="24" t="s">
        <v>9</v>
      </c>
      <c r="D350" s="24" t="s">
        <v>8</v>
      </c>
      <c r="E350" s="24" t="s">
        <v>18</v>
      </c>
      <c r="F350" s="3" t="s">
        <v>17</v>
      </c>
      <c r="G350" s="2">
        <v>23819.51</v>
      </c>
      <c r="H350" s="2">
        <v>26147.360000000001</v>
      </c>
      <c r="I350" s="2">
        <v>25000</v>
      </c>
    </row>
    <row r="351" spans="1:9" ht="63" x14ac:dyDescent="0.2">
      <c r="A351" s="24"/>
      <c r="B351" s="24"/>
      <c r="C351" s="24"/>
      <c r="D351" s="24"/>
      <c r="E351" s="24"/>
      <c r="F351" s="3" t="s">
        <v>16</v>
      </c>
      <c r="G351" s="2">
        <v>150000</v>
      </c>
      <c r="H351" s="2">
        <v>300000</v>
      </c>
      <c r="I351" s="2">
        <v>350000</v>
      </c>
    </row>
    <row r="352" spans="1:9" ht="63" x14ac:dyDescent="0.2">
      <c r="A352" s="24"/>
      <c r="B352" s="24"/>
      <c r="C352" s="24"/>
      <c r="D352" s="24"/>
      <c r="E352" s="24"/>
      <c r="F352" s="3" t="s">
        <v>15</v>
      </c>
      <c r="G352" s="2">
        <v>1259974.1000000001</v>
      </c>
      <c r="H352" s="2">
        <v>1153855.3600000001</v>
      </c>
      <c r="I352" s="2">
        <v>1136501.73</v>
      </c>
    </row>
    <row r="353" spans="1:9" ht="94.5" x14ac:dyDescent="0.2">
      <c r="A353" s="24"/>
      <c r="B353" s="24"/>
      <c r="C353" s="24"/>
      <c r="D353" s="24"/>
      <c r="E353" s="24"/>
      <c r="F353" s="3" t="s">
        <v>14</v>
      </c>
      <c r="G353" s="2">
        <v>724121.45</v>
      </c>
      <c r="H353" s="2">
        <v>0</v>
      </c>
      <c r="I353" s="2">
        <v>0</v>
      </c>
    </row>
    <row r="354" spans="1:9" ht="47.25" x14ac:dyDescent="0.2">
      <c r="A354" s="24"/>
      <c r="B354" s="24"/>
      <c r="C354" s="24"/>
      <c r="D354" s="24"/>
      <c r="E354" s="24"/>
      <c r="F354" s="3" t="s">
        <v>13</v>
      </c>
      <c r="G354" s="2">
        <v>250000</v>
      </c>
      <c r="H354" s="2">
        <v>300000</v>
      </c>
      <c r="I354" s="2">
        <v>350000</v>
      </c>
    </row>
    <row r="355" spans="1:9" ht="15.75" x14ac:dyDescent="0.2">
      <c r="A355" s="24"/>
      <c r="B355" s="25" t="s">
        <v>12</v>
      </c>
      <c r="C355" s="25"/>
      <c r="D355" s="25"/>
      <c r="E355" s="25"/>
      <c r="F355" s="25"/>
      <c r="G355" s="2">
        <f>SUM(G350:G354)</f>
        <v>2407915.06</v>
      </c>
      <c r="H355" s="2">
        <f>SUM(H350:H354)</f>
        <v>1780002.7200000002</v>
      </c>
      <c r="I355" s="2">
        <f>SUM(I350:I354)</f>
        <v>1861501.73</v>
      </c>
    </row>
    <row r="356" spans="1:9" ht="15.75" x14ac:dyDescent="0.2">
      <c r="A356" s="25" t="s">
        <v>11</v>
      </c>
      <c r="B356" s="25"/>
      <c r="C356" s="25"/>
      <c r="D356" s="25"/>
      <c r="E356" s="25"/>
      <c r="F356" s="25"/>
      <c r="G356" s="2">
        <f>G355+G349</f>
        <v>4543821.45</v>
      </c>
      <c r="H356" s="2">
        <f>H355+H349</f>
        <v>2877274.2124399999</v>
      </c>
      <c r="I356" s="2">
        <f>I355+I349</f>
        <v>2086501.74</v>
      </c>
    </row>
    <row r="357" spans="1:9" ht="31.5" x14ac:dyDescent="0.2">
      <c r="A357" s="24" t="s">
        <v>10</v>
      </c>
      <c r="B357" s="24" t="s">
        <v>10</v>
      </c>
      <c r="C357" s="4" t="s">
        <v>9</v>
      </c>
      <c r="D357" s="4" t="s">
        <v>8</v>
      </c>
      <c r="E357" s="4" t="s">
        <v>7</v>
      </c>
      <c r="F357" s="3" t="s">
        <v>6</v>
      </c>
      <c r="G357" s="2">
        <v>150000</v>
      </c>
      <c r="H357" s="2">
        <v>150000</v>
      </c>
      <c r="I357" s="2">
        <v>150000</v>
      </c>
    </row>
    <row r="358" spans="1:9" ht="63" x14ac:dyDescent="0.2">
      <c r="A358" s="24"/>
      <c r="B358" s="24"/>
      <c r="C358" s="4" t="s">
        <v>5</v>
      </c>
      <c r="D358" s="4" t="s">
        <v>4</v>
      </c>
      <c r="E358" s="4" t="s">
        <v>3</v>
      </c>
      <c r="F358" s="3" t="s">
        <v>2</v>
      </c>
      <c r="G358" s="2">
        <v>61925</v>
      </c>
      <c r="H358" s="2">
        <v>0</v>
      </c>
      <c r="I358" s="2">
        <v>0</v>
      </c>
    </row>
    <row r="359" spans="1:9" ht="18.75" customHeight="1" x14ac:dyDescent="0.2">
      <c r="A359" s="24"/>
      <c r="B359" s="25" t="s">
        <v>1</v>
      </c>
      <c r="C359" s="25"/>
      <c r="D359" s="25"/>
      <c r="E359" s="25"/>
      <c r="F359" s="25"/>
      <c r="G359" s="2">
        <v>211925</v>
      </c>
      <c r="H359" s="2">
        <v>150000</v>
      </c>
      <c r="I359" s="2">
        <v>150000</v>
      </c>
    </row>
    <row r="360" spans="1:9" ht="15.75" x14ac:dyDescent="0.2">
      <c r="A360" s="27" t="s">
        <v>0</v>
      </c>
      <c r="B360" s="27"/>
      <c r="C360" s="27"/>
      <c r="D360" s="27"/>
      <c r="E360" s="27"/>
      <c r="F360" s="27"/>
      <c r="G360" s="18">
        <f>G359+G356+G329+G324+G320+G317+G294+G275+G255+G252+G239+G228+G40</f>
        <v>22404681.520000003</v>
      </c>
      <c r="H360" s="18">
        <f>H359+H356+H329+H324+H320+H317+H294+H275+H255+H252+H239+H228+H40</f>
        <v>15690474.702439999</v>
      </c>
      <c r="I360" s="18">
        <f>I359+I356+I329+I324+I320+I317+I294+I275+I255+I252+I239+I228+I40</f>
        <v>7471707.0800000001</v>
      </c>
    </row>
    <row r="366" spans="1:9" x14ac:dyDescent="0.2">
      <c r="G366" s="19"/>
      <c r="H366" s="19"/>
      <c r="I366" s="19"/>
    </row>
    <row r="368" spans="1:9" x14ac:dyDescent="0.2">
      <c r="G368" s="20"/>
      <c r="H368" s="20"/>
      <c r="I368" s="20"/>
    </row>
  </sheetData>
  <mergeCells count="203">
    <mergeCell ref="E11:E12"/>
    <mergeCell ref="A356:F356"/>
    <mergeCell ref="A357:A359"/>
    <mergeCell ref="B357:B358"/>
    <mergeCell ref="B359:F359"/>
    <mergeCell ref="A360:F360"/>
    <mergeCell ref="A2:I2"/>
    <mergeCell ref="A3:I3"/>
    <mergeCell ref="A4:E4"/>
    <mergeCell ref="B349:F349"/>
    <mergeCell ref="B350:B354"/>
    <mergeCell ref="A325:A328"/>
    <mergeCell ref="B326:F326"/>
    <mergeCell ref="B328:F328"/>
    <mergeCell ref="A329:F329"/>
    <mergeCell ref="A330:A355"/>
    <mergeCell ref="B330:B348"/>
    <mergeCell ref="C330:C348"/>
    <mergeCell ref="D330:D335"/>
    <mergeCell ref="E330:E334"/>
    <mergeCell ref="C350:C354"/>
    <mergeCell ref="D350:D354"/>
    <mergeCell ref="E350:E354"/>
    <mergeCell ref="B355:F355"/>
    <mergeCell ref="D336:D337"/>
    <mergeCell ref="D338:D339"/>
    <mergeCell ref="E338:E339"/>
    <mergeCell ref="D340:D341"/>
    <mergeCell ref="E340:E341"/>
    <mergeCell ref="D342:D345"/>
    <mergeCell ref="A317:F317"/>
    <mergeCell ref="A318:A319"/>
    <mergeCell ref="B319:F319"/>
    <mergeCell ref="A320:F320"/>
    <mergeCell ref="A321:A323"/>
    <mergeCell ref="B321:B322"/>
    <mergeCell ref="C321:C322"/>
    <mergeCell ref="B323:F323"/>
    <mergeCell ref="A324:F324"/>
    <mergeCell ref="A294:F294"/>
    <mergeCell ref="A295:A316"/>
    <mergeCell ref="B295:B304"/>
    <mergeCell ref="C295:C302"/>
    <mergeCell ref="D301:D302"/>
    <mergeCell ref="E301:E302"/>
    <mergeCell ref="C303:C304"/>
    <mergeCell ref="B305:F305"/>
    <mergeCell ref="B306:B312"/>
    <mergeCell ref="C306:C311"/>
    <mergeCell ref="D307:D308"/>
    <mergeCell ref="B313:F313"/>
    <mergeCell ref="B314:B315"/>
    <mergeCell ref="C314:C315"/>
    <mergeCell ref="D314:D315"/>
    <mergeCell ref="E314:E315"/>
    <mergeCell ref="B316:F316"/>
    <mergeCell ref="A275:F275"/>
    <mergeCell ref="A276:A293"/>
    <mergeCell ref="B276:B292"/>
    <mergeCell ref="D277:D279"/>
    <mergeCell ref="D280:D281"/>
    <mergeCell ref="D285:D286"/>
    <mergeCell ref="E285:E286"/>
    <mergeCell ref="D287:D290"/>
    <mergeCell ref="E287:E288"/>
    <mergeCell ref="C291:C292"/>
    <mergeCell ref="E291:E292"/>
    <mergeCell ref="B293:F293"/>
    <mergeCell ref="C276:C290"/>
    <mergeCell ref="A252:F252"/>
    <mergeCell ref="A253:A254"/>
    <mergeCell ref="B254:F254"/>
    <mergeCell ref="A255:F255"/>
    <mergeCell ref="A256:A274"/>
    <mergeCell ref="B257:F257"/>
    <mergeCell ref="B258:B273"/>
    <mergeCell ref="C258:C273"/>
    <mergeCell ref="D258:D263"/>
    <mergeCell ref="E258:E271"/>
    <mergeCell ref="D265:D267"/>
    <mergeCell ref="D270:D272"/>
    <mergeCell ref="B274:F274"/>
    <mergeCell ref="A239:F239"/>
    <mergeCell ref="A240:A251"/>
    <mergeCell ref="B241:F241"/>
    <mergeCell ref="B242:B250"/>
    <mergeCell ref="C242:C248"/>
    <mergeCell ref="D242:D244"/>
    <mergeCell ref="E242:E243"/>
    <mergeCell ref="C249:C250"/>
    <mergeCell ref="B251:F251"/>
    <mergeCell ref="B227:F227"/>
    <mergeCell ref="A228:F228"/>
    <mergeCell ref="A229:A238"/>
    <mergeCell ref="B229:B235"/>
    <mergeCell ref="C229:C234"/>
    <mergeCell ref="D229:D230"/>
    <mergeCell ref="E229:E234"/>
    <mergeCell ref="D232:D233"/>
    <mergeCell ref="B236:F236"/>
    <mergeCell ref="B238:F238"/>
    <mergeCell ref="D199:D204"/>
    <mergeCell ref="E199:E201"/>
    <mergeCell ref="E202:E204"/>
    <mergeCell ref="B205:F205"/>
    <mergeCell ref="B206:B226"/>
    <mergeCell ref="C206:C226"/>
    <mergeCell ref="D206:D208"/>
    <mergeCell ref="E207:E208"/>
    <mergeCell ref="D209:D212"/>
    <mergeCell ref="E209:E210"/>
    <mergeCell ref="D216:D217"/>
    <mergeCell ref="D219:D226"/>
    <mergeCell ref="E219:E220"/>
    <mergeCell ref="E223:E226"/>
    <mergeCell ref="D182:D187"/>
    <mergeCell ref="E182:E185"/>
    <mergeCell ref="E186:E187"/>
    <mergeCell ref="D188:D189"/>
    <mergeCell ref="E188:E189"/>
    <mergeCell ref="D190:D198"/>
    <mergeCell ref="E190:E192"/>
    <mergeCell ref="E194:E196"/>
    <mergeCell ref="E197:E198"/>
    <mergeCell ref="D156:D168"/>
    <mergeCell ref="E157:E160"/>
    <mergeCell ref="E161:E162"/>
    <mergeCell ref="E163:E166"/>
    <mergeCell ref="E167:E168"/>
    <mergeCell ref="D169:D174"/>
    <mergeCell ref="E169:E174"/>
    <mergeCell ref="D175:D181"/>
    <mergeCell ref="E178:E180"/>
    <mergeCell ref="D122:D127"/>
    <mergeCell ref="E122:E126"/>
    <mergeCell ref="D128:D145"/>
    <mergeCell ref="E128:E134"/>
    <mergeCell ref="E135:E137"/>
    <mergeCell ref="E138:E139"/>
    <mergeCell ref="E141:E142"/>
    <mergeCell ref="E143:E145"/>
    <mergeCell ref="D146:D155"/>
    <mergeCell ref="E146:E148"/>
    <mergeCell ref="E149:E151"/>
    <mergeCell ref="E152:E153"/>
    <mergeCell ref="E83:E84"/>
    <mergeCell ref="D85:D110"/>
    <mergeCell ref="E87:E90"/>
    <mergeCell ref="E91:E94"/>
    <mergeCell ref="E95:E100"/>
    <mergeCell ref="E101:E102"/>
    <mergeCell ref="E104:E105"/>
    <mergeCell ref="E106:E109"/>
    <mergeCell ref="D111:D121"/>
    <mergeCell ref="E112:E119"/>
    <mergeCell ref="E35:E36"/>
    <mergeCell ref="B39:F39"/>
    <mergeCell ref="D11:D13"/>
    <mergeCell ref="A40:F40"/>
    <mergeCell ref="A41:A227"/>
    <mergeCell ref="B41:B62"/>
    <mergeCell ref="C41:C62"/>
    <mergeCell ref="D41:D45"/>
    <mergeCell ref="E41:E50"/>
    <mergeCell ref="D47:D48"/>
    <mergeCell ref="D51:D52"/>
    <mergeCell ref="D53:D58"/>
    <mergeCell ref="E54:E57"/>
    <mergeCell ref="B63:F63"/>
    <mergeCell ref="B64:B204"/>
    <mergeCell ref="C64:C204"/>
    <mergeCell ref="D64:D70"/>
    <mergeCell ref="E65:E70"/>
    <mergeCell ref="D71:D73"/>
    <mergeCell ref="E71:E72"/>
    <mergeCell ref="D74:D75"/>
    <mergeCell ref="E74:E75"/>
    <mergeCell ref="D76:D84"/>
    <mergeCell ref="E77:E78"/>
    <mergeCell ref="D61:D62"/>
    <mergeCell ref="E61:E62"/>
    <mergeCell ref="D59:D60"/>
    <mergeCell ref="A6:A39"/>
    <mergeCell ref="B6:B9"/>
    <mergeCell ref="C6:C9"/>
    <mergeCell ref="D6:D9"/>
    <mergeCell ref="E6:E8"/>
    <mergeCell ref="B10:F10"/>
    <mergeCell ref="B11:B38"/>
    <mergeCell ref="C11:C30"/>
    <mergeCell ref="D14:D15"/>
    <mergeCell ref="D16:D17"/>
    <mergeCell ref="E16:E17"/>
    <mergeCell ref="D18:D23"/>
    <mergeCell ref="E18:E19"/>
    <mergeCell ref="E20:E21"/>
    <mergeCell ref="D24:D26"/>
    <mergeCell ref="E27:E28"/>
    <mergeCell ref="D29:D30"/>
    <mergeCell ref="C31:C38"/>
    <mergeCell ref="D32:D33"/>
    <mergeCell ref="E32:E33"/>
    <mergeCell ref="D34:D36"/>
  </mergeCells>
  <pageMargins left="0.70866141732283472" right="0.70866141732283472" top="0.74803149606299213" bottom="0.74803149606299213" header="0.31496062992125984" footer="0.31496062992125984"/>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35</vt:lpstr>
      <vt:lpstr>'Приложение 35'!Заголовки_для_печати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Никитенко Егор Фёдорович</dc:creator>
  <cp:lastModifiedBy>Елена Александровна Павлова</cp:lastModifiedBy>
  <cp:lastPrinted>2020-10-12T06:32:15Z</cp:lastPrinted>
  <dcterms:created xsi:type="dcterms:W3CDTF">2020-08-21T09:16:44Z</dcterms:created>
  <dcterms:modified xsi:type="dcterms:W3CDTF">2020-10-12T06:33:23Z</dcterms:modified>
</cp:coreProperties>
</file>