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0700" windowHeight="11760" activeTab="1"/>
  </bookViews>
  <sheets>
    <sheet name="2021" sheetId="1" r:id="rId1"/>
    <sheet name="2022" sheetId="2" r:id="rId2"/>
  </sheets>
  <calcPr calcId="145621"/>
</workbook>
</file>

<file path=xl/calcChain.xml><?xml version="1.0" encoding="utf-8"?>
<calcChain xmlns="http://schemas.openxmlformats.org/spreadsheetml/2006/main">
  <c r="L24" i="1" l="1"/>
  <c r="L24" i="2"/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6" i="1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6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M24" i="1" l="1"/>
  <c r="J24" i="2"/>
  <c r="J24" i="1"/>
  <c r="M24" i="2" l="1"/>
</calcChain>
</file>

<file path=xl/sharedStrings.xml><?xml version="1.0" encoding="utf-8"?>
<sst xmlns="http://schemas.openxmlformats.org/spreadsheetml/2006/main" count="76" uniqueCount="40">
  <si>
    <t>Наименование района</t>
  </si>
  <si>
    <t xml:space="preserve">Колво актов гражд состояния и юр. Знач событ за 2019 год </t>
  </si>
  <si>
    <t>Средний норматив финан затрат (в расчете на 1 юрид значим действие)</t>
  </si>
  <si>
    <t xml:space="preserve">средний коэффициент сложности актов гражд состояния и юридич </t>
  </si>
  <si>
    <t>Bpi (АЗ 1926-2016)</t>
  </si>
  <si>
    <t>Bfi (АЗ 2015-2016г.)</t>
  </si>
  <si>
    <t>Xg</t>
  </si>
  <si>
    <t>G</t>
  </si>
  <si>
    <t>Li</t>
  </si>
  <si>
    <t>Ci на вып.полном.</t>
  </si>
  <si>
    <t>"-"бланки</t>
  </si>
  <si>
    <t>Ci в районы</t>
  </si>
  <si>
    <t>Ci общ.</t>
  </si>
  <si>
    <t>Аi</t>
  </si>
  <si>
    <t>Hi</t>
  </si>
  <si>
    <t>Ki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</si>
  <si>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</si>
  <si>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</si>
  <si>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</si>
  <si>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</si>
  <si>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</si>
  <si>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</si>
  <si>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</si>
  <si>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</si>
  <si>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</si>
  <si>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</si>
  <si>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</si>
  <si>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</si>
  <si>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</si>
  <si>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</si>
  <si>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</si>
  <si>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</si>
  <si>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</si>
  <si>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</si>
  <si>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ИТОГО</t>
  </si>
  <si>
    <t>Приложение 60 к пояснительной записке 2021 года</t>
  </si>
  <si>
    <t>таблица 1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</si>
  <si>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2021 год</t>
  </si>
  <si>
    <t>таблица 2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</si>
  <si>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2022год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</si>
</sst>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4" fillId="2" borderId="2" xfId="1" applyFont="1" applyFill="1" applyBorder="1" applyAlignment="1">
      <alignment horizontal="left" wrapText="1"/>
    </xf>
    <xf numFmtId="0" fontId="1" fillId="0" borderId="1" xfId="0" applyFont="1" applyBorder="1"/>
    <xf numFmtId="0" fontId="4" fillId="2" borderId="1" xfId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0" fontId="1" fillId="0" borderId="1" xfId="0" applyFont="1" applyFill="1" applyBorder="1"/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3" xfId="0" applyBorder="1" applyAlignment="1">
      <alignment horizontal="center" wrapText="1"/>
    </xf>
    <xf numFmtId="1" fontId="5" fillId="0" borderId="0" xfId="0" applyNumberFormat="1" applyFont="1" applyFill="1" applyAlignment="1">
      <alignment horizontal="right" vertical="top"/>
    </xf>
    <xf numFmtId="1" fontId="6" fillId="0" borderId="0" xfId="0" applyNumberFormat="1" applyFont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workbookViewId="0">
      <selection activeCell="F5" sqref="F5"/>
    </sheetView>
  </sheetViews>
  <sheetFormatPr defaultRowHeight="18.75" x14ac:dyDescent="0.3"/>
  <cols>
    <col min="1" max="1" width="16.69921875" customWidth="1"/>
    <col min="2" max="2" width="12.296875" customWidth="1"/>
    <col min="3" max="3" width="14.59765625" customWidth="1"/>
    <col min="4" max="4" width="13.3984375" customWidth="1"/>
    <col min="5" max="5" width="9.59765625" customWidth="1"/>
    <col min="6" max="6" width="8.5" customWidth="1"/>
    <col min="9" max="9" width="8.69921875" bestFit="1" customWidth="1"/>
    <col min="10" max="10" width="12.796875" customWidth="1"/>
    <col min="11" max="11" width="11.19921875" customWidth="1"/>
    <col min="12" max="12" width="14.796875" customWidth="1"/>
    <col min="13" max="13" width="13.8984375" customWidth="1"/>
    <col min="14" max="14" width="22.8984375" customWidth="1"/>
  </cols>
  <sheetData>
    <row r="1" spans="1:15" x14ac:dyDescent="0.3">
      <c r="M1" s="24" t="s">
        <v>35</v>
      </c>
    </row>
    <row r="2" spans="1:15" x14ac:dyDescent="0.3">
      <c r="M2" s="25" t="s">
        <v>36</v>
      </c>
    </row>
    <row r="3" spans="1:15" ht="64.5" customHeight="1" x14ac:dyDescent="0.3">
      <c r="A3" s="26" t="s">
        <v>37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ht="112.5" x14ac:dyDescent="0.3">
      <c r="A4" s="2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3" t="s">
        <v>7</v>
      </c>
      <c r="I4" s="3" t="s">
        <v>8</v>
      </c>
      <c r="J4" s="4" t="s">
        <v>9</v>
      </c>
      <c r="K4" s="4" t="s">
        <v>10</v>
      </c>
      <c r="L4" s="5" t="s">
        <v>11</v>
      </c>
      <c r="M4" s="6" t="s">
        <v>12</v>
      </c>
    </row>
    <row r="5" spans="1:15" x14ac:dyDescent="0.3">
      <c r="A5" s="7"/>
      <c r="B5" s="8" t="s">
        <v>13</v>
      </c>
      <c r="C5" s="9" t="s">
        <v>14</v>
      </c>
      <c r="D5" s="9" t="s">
        <v>15</v>
      </c>
      <c r="E5" s="10"/>
      <c r="F5" s="10"/>
      <c r="G5" s="10"/>
      <c r="H5" s="9"/>
      <c r="I5" s="9"/>
      <c r="J5" s="11"/>
      <c r="K5" s="11"/>
      <c r="L5" s="12"/>
      <c r="M5" s="13">
        <v>0.90234774551072316</v>
      </c>
    </row>
    <row r="6" spans="1:15" ht="37.5" x14ac:dyDescent="0.3">
      <c r="A6" s="14" t="s">
        <v>16</v>
      </c>
      <c r="B6" s="15">
        <v>5119</v>
      </c>
      <c r="C6" s="15">
        <v>87.169799999999995</v>
      </c>
      <c r="D6" s="15">
        <v>6.2883176758446204</v>
      </c>
      <c r="E6" s="15"/>
      <c r="F6" s="15"/>
      <c r="G6" s="15"/>
      <c r="H6" s="15"/>
      <c r="I6" s="15"/>
      <c r="J6" s="15">
        <f t="shared" ref="J6:J23" si="0">B6*C6*D6</f>
        <v>2805986.9866018426</v>
      </c>
      <c r="K6" s="15">
        <v>48873</v>
      </c>
      <c r="L6" s="15">
        <v>2483103</v>
      </c>
      <c r="M6" s="13">
        <f>SUM(K6+L6)</f>
        <v>2531976</v>
      </c>
    </row>
    <row r="7" spans="1:15" ht="37.5" x14ac:dyDescent="0.3">
      <c r="A7" s="16" t="s">
        <v>17</v>
      </c>
      <c r="B7" s="15">
        <v>4705</v>
      </c>
      <c r="C7" s="15">
        <v>87.169799999999995</v>
      </c>
      <c r="D7" s="15">
        <v>6.2883176758446204</v>
      </c>
      <c r="E7" s="15"/>
      <c r="F7" s="15"/>
      <c r="G7" s="15"/>
      <c r="H7" s="15"/>
      <c r="I7" s="15"/>
      <c r="J7" s="15">
        <f t="shared" si="0"/>
        <v>2579052.3094279491</v>
      </c>
      <c r="K7" s="15">
        <v>47247</v>
      </c>
      <c r="L7" s="15">
        <v>2279955</v>
      </c>
      <c r="M7" s="13">
        <f t="shared" ref="M7:M23" si="1">SUM(K7+L7)</f>
        <v>2327202</v>
      </c>
    </row>
    <row r="8" spans="1:15" x14ac:dyDescent="0.3">
      <c r="A8" s="16" t="s">
        <v>18</v>
      </c>
      <c r="B8" s="15">
        <v>9094</v>
      </c>
      <c r="C8" s="15">
        <v>87.169799999999995</v>
      </c>
      <c r="D8" s="15">
        <v>6.2883176758446204</v>
      </c>
      <c r="E8" s="15"/>
      <c r="F8" s="15"/>
      <c r="G8" s="15"/>
      <c r="H8" s="15"/>
      <c r="I8" s="15"/>
      <c r="J8" s="15">
        <f t="shared" si="0"/>
        <v>4984888.778307708</v>
      </c>
      <c r="K8" s="15">
        <v>87168</v>
      </c>
      <c r="L8" s="15">
        <v>4410935</v>
      </c>
      <c r="M8" s="13">
        <f t="shared" si="1"/>
        <v>4498103</v>
      </c>
    </row>
    <row r="9" spans="1:15" ht="37.5" x14ac:dyDescent="0.3">
      <c r="A9" s="16" t="s">
        <v>19</v>
      </c>
      <c r="B9" s="15">
        <v>25605</v>
      </c>
      <c r="C9" s="15">
        <v>87.169799999999995</v>
      </c>
      <c r="D9" s="15">
        <v>6.2883176758446204</v>
      </c>
      <c r="E9" s="15"/>
      <c r="F9" s="15"/>
      <c r="G9" s="15"/>
      <c r="H9" s="15"/>
      <c r="I9" s="15"/>
      <c r="J9" s="15">
        <f t="shared" si="0"/>
        <v>14035416.446950613</v>
      </c>
      <c r="K9" s="15">
        <v>256580</v>
      </c>
      <c r="L9" s="15">
        <v>12408247</v>
      </c>
      <c r="M9" s="13">
        <f t="shared" si="1"/>
        <v>12664827</v>
      </c>
    </row>
    <row r="10" spans="1:15" x14ac:dyDescent="0.3">
      <c r="A10" s="16" t="s">
        <v>20</v>
      </c>
      <c r="B10" s="15">
        <v>17402</v>
      </c>
      <c r="C10" s="15">
        <v>87.169799999999995</v>
      </c>
      <c r="D10" s="15">
        <v>6.2883176758446204</v>
      </c>
      <c r="E10" s="15"/>
      <c r="F10" s="15"/>
      <c r="G10" s="15"/>
      <c r="H10" s="15"/>
      <c r="I10" s="15"/>
      <c r="J10" s="15">
        <f t="shared" si="0"/>
        <v>9538930.5608215015</v>
      </c>
      <c r="K10" s="15">
        <v>165842</v>
      </c>
      <c r="L10" s="15">
        <v>8441591</v>
      </c>
      <c r="M10" s="13">
        <f t="shared" si="1"/>
        <v>8607433</v>
      </c>
      <c r="O10" s="21"/>
    </row>
    <row r="11" spans="1:15" x14ac:dyDescent="0.3">
      <c r="A11" s="16" t="s">
        <v>21</v>
      </c>
      <c r="B11" s="15">
        <v>22011</v>
      </c>
      <c r="C11" s="15">
        <v>87.169799999999995</v>
      </c>
      <c r="D11" s="15">
        <v>6.2883176758446204</v>
      </c>
      <c r="E11" s="15"/>
      <c r="F11" s="15"/>
      <c r="G11" s="15"/>
      <c r="H11" s="15"/>
      <c r="I11" s="15"/>
      <c r="J11" s="15">
        <f t="shared" si="0"/>
        <v>12065360.336412027</v>
      </c>
      <c r="K11" s="15">
        <v>216338</v>
      </c>
      <c r="L11" s="15">
        <v>10670813</v>
      </c>
      <c r="M11" s="13">
        <f t="shared" si="1"/>
        <v>10887151</v>
      </c>
    </row>
    <row r="12" spans="1:15" ht="37.5" x14ac:dyDescent="0.3">
      <c r="A12" s="16" t="s">
        <v>22</v>
      </c>
      <c r="B12" s="15">
        <v>7751</v>
      </c>
      <c r="C12" s="15">
        <v>87.169799999999995</v>
      </c>
      <c r="D12" s="15">
        <v>6.2883176758446204</v>
      </c>
      <c r="E12" s="15"/>
      <c r="F12" s="15"/>
      <c r="G12" s="15"/>
      <c r="H12" s="15"/>
      <c r="I12" s="15"/>
      <c r="J12" s="15">
        <f t="shared" si="0"/>
        <v>4248721.4559779027</v>
      </c>
      <c r="K12" s="15">
        <v>73921</v>
      </c>
      <c r="L12" s="15">
        <v>3759903</v>
      </c>
      <c r="M12" s="13">
        <f t="shared" si="1"/>
        <v>3833824</v>
      </c>
    </row>
    <row r="13" spans="1:15" x14ac:dyDescent="0.3">
      <c r="A13" s="17" t="s">
        <v>23</v>
      </c>
      <c r="B13" s="15">
        <v>6843</v>
      </c>
      <c r="C13" s="15">
        <v>87.169799999999995</v>
      </c>
      <c r="D13" s="15">
        <v>6.2883176758446204</v>
      </c>
      <c r="E13" s="15"/>
      <c r="F13" s="15"/>
      <c r="G13" s="15"/>
      <c r="H13" s="15"/>
      <c r="I13" s="15"/>
      <c r="J13" s="15">
        <f t="shared" si="0"/>
        <v>3750999.9900989281</v>
      </c>
      <c r="K13" s="15">
        <v>69545</v>
      </c>
      <c r="L13" s="15">
        <v>3315162</v>
      </c>
      <c r="M13" s="13">
        <f t="shared" si="1"/>
        <v>3384707</v>
      </c>
    </row>
    <row r="14" spans="1:15" x14ac:dyDescent="0.3">
      <c r="A14" s="16" t="s">
        <v>24</v>
      </c>
      <c r="B14" s="15">
        <v>8476</v>
      </c>
      <c r="C14" s="15">
        <v>87.169799999999995</v>
      </c>
      <c r="D14" s="15">
        <v>6.2883176758446204</v>
      </c>
      <c r="E14" s="15"/>
      <c r="F14" s="15"/>
      <c r="G14" s="15"/>
      <c r="H14" s="15"/>
      <c r="I14" s="15"/>
      <c r="J14" s="15">
        <f t="shared" si="0"/>
        <v>4646131.2167292871</v>
      </c>
      <c r="K14" s="15">
        <v>82012</v>
      </c>
      <c r="L14" s="15">
        <v>4110414</v>
      </c>
      <c r="M14" s="13">
        <f t="shared" si="1"/>
        <v>4192426</v>
      </c>
    </row>
    <row r="15" spans="1:15" ht="37.5" x14ac:dyDescent="0.3">
      <c r="A15" s="16" t="s">
        <v>25</v>
      </c>
      <c r="B15" s="15">
        <v>3171</v>
      </c>
      <c r="C15" s="15">
        <v>87.169799999999995</v>
      </c>
      <c r="D15" s="15">
        <v>6.2883176758446204</v>
      </c>
      <c r="E15" s="15"/>
      <c r="F15" s="15"/>
      <c r="G15" s="15"/>
      <c r="H15" s="15"/>
      <c r="I15" s="15"/>
      <c r="J15" s="15">
        <f t="shared" si="0"/>
        <v>1738188.0708174338</v>
      </c>
      <c r="K15" s="15">
        <v>25701</v>
      </c>
      <c r="L15" s="15">
        <v>1542749</v>
      </c>
      <c r="M15" s="13">
        <f t="shared" si="1"/>
        <v>1568450</v>
      </c>
    </row>
    <row r="16" spans="1:15" ht="37.5" x14ac:dyDescent="0.3">
      <c r="A16" s="16" t="s">
        <v>26</v>
      </c>
      <c r="B16" s="15">
        <v>4953</v>
      </c>
      <c r="C16" s="15">
        <v>87.169799999999995</v>
      </c>
      <c r="D16" s="15">
        <v>6.2883176758446204</v>
      </c>
      <c r="E16" s="15"/>
      <c r="F16" s="15"/>
      <c r="G16" s="15"/>
      <c r="H16" s="15"/>
      <c r="I16" s="15"/>
      <c r="J16" s="15">
        <f t="shared" si="0"/>
        <v>2714993.8551746295</v>
      </c>
      <c r="K16" s="15">
        <v>50119</v>
      </c>
      <c r="L16" s="15">
        <v>2399750</v>
      </c>
      <c r="M16" s="13">
        <f t="shared" si="1"/>
        <v>2449869</v>
      </c>
    </row>
    <row r="17" spans="1:13" x14ac:dyDescent="0.3">
      <c r="A17" s="16" t="s">
        <v>27</v>
      </c>
      <c r="B17" s="15">
        <v>7969</v>
      </c>
      <c r="C17" s="15">
        <v>87.169799999999995</v>
      </c>
      <c r="D17" s="15">
        <v>6.2883176758446204</v>
      </c>
      <c r="E17" s="15"/>
      <c r="F17" s="15"/>
      <c r="G17" s="15"/>
      <c r="H17" s="15"/>
      <c r="I17" s="15"/>
      <c r="J17" s="15">
        <f t="shared" si="0"/>
        <v>4368218.4599003876</v>
      </c>
      <c r="K17" s="15">
        <v>73924</v>
      </c>
      <c r="L17" s="15">
        <v>3867728</v>
      </c>
      <c r="M17" s="13">
        <f t="shared" si="1"/>
        <v>3941652</v>
      </c>
    </row>
    <row r="18" spans="1:13" ht="37.5" x14ac:dyDescent="0.3">
      <c r="A18" s="16" t="s">
        <v>28</v>
      </c>
      <c r="B18" s="15">
        <v>3012</v>
      </c>
      <c r="C18" s="15">
        <v>87.169799999999995</v>
      </c>
      <c r="D18" s="15">
        <v>6.2883176758446204</v>
      </c>
      <c r="E18" s="15"/>
      <c r="F18" s="15"/>
      <c r="G18" s="15"/>
      <c r="H18" s="15"/>
      <c r="I18" s="15"/>
      <c r="J18" s="15">
        <f t="shared" si="0"/>
        <v>1651031.9991491993</v>
      </c>
      <c r="K18" s="15">
        <v>29791</v>
      </c>
      <c r="L18" s="15">
        <v>1460014</v>
      </c>
      <c r="M18" s="13">
        <f t="shared" si="1"/>
        <v>1489805</v>
      </c>
    </row>
    <row r="19" spans="1:13" ht="37.5" x14ac:dyDescent="0.3">
      <c r="A19" s="16" t="s">
        <v>29</v>
      </c>
      <c r="B19" s="15">
        <v>5291</v>
      </c>
      <c r="C19" s="15">
        <v>87.169799999999995</v>
      </c>
      <c r="D19" s="15">
        <v>6.2883176758446204</v>
      </c>
      <c r="E19" s="15"/>
      <c r="F19" s="15"/>
      <c r="G19" s="15"/>
      <c r="H19" s="15"/>
      <c r="I19" s="15"/>
      <c r="J19" s="15">
        <f t="shared" si="0"/>
        <v>2900269.0263938955</v>
      </c>
      <c r="K19" s="15">
        <v>61449</v>
      </c>
      <c r="L19" s="15">
        <v>2555603</v>
      </c>
      <c r="M19" s="13">
        <f t="shared" si="1"/>
        <v>2617052</v>
      </c>
    </row>
    <row r="20" spans="1:13" ht="37.5" x14ac:dyDescent="0.3">
      <c r="A20" s="16" t="s">
        <v>30</v>
      </c>
      <c r="B20" s="15">
        <v>4735</v>
      </c>
      <c r="C20" s="15">
        <v>87.169799999999995</v>
      </c>
      <c r="D20" s="15">
        <v>6.2883176758446204</v>
      </c>
      <c r="E20" s="15"/>
      <c r="F20" s="15"/>
      <c r="G20" s="15"/>
      <c r="H20" s="15"/>
      <c r="I20" s="15"/>
      <c r="J20" s="15">
        <f t="shared" si="0"/>
        <v>2595496.8512521442</v>
      </c>
      <c r="K20" s="15">
        <v>42757</v>
      </c>
      <c r="L20" s="15">
        <v>2299284</v>
      </c>
      <c r="M20" s="13">
        <f t="shared" si="1"/>
        <v>2342041</v>
      </c>
    </row>
    <row r="21" spans="1:13" x14ac:dyDescent="0.3">
      <c r="A21" s="18" t="s">
        <v>31</v>
      </c>
      <c r="B21" s="15">
        <v>7883</v>
      </c>
      <c r="C21" s="15">
        <v>87.169799999999995</v>
      </c>
      <c r="D21" s="15">
        <v>6.2883176758446204</v>
      </c>
      <c r="E21" s="15"/>
      <c r="F21" s="15"/>
      <c r="G21" s="15"/>
      <c r="H21" s="15"/>
      <c r="I21" s="15"/>
      <c r="J21" s="15">
        <f t="shared" si="0"/>
        <v>4321077.4400043618</v>
      </c>
      <c r="K21" s="15">
        <v>76480</v>
      </c>
      <c r="L21" s="15">
        <v>3822635</v>
      </c>
      <c r="M21" s="13">
        <f t="shared" si="1"/>
        <v>3899115</v>
      </c>
    </row>
    <row r="22" spans="1:13" x14ac:dyDescent="0.3">
      <c r="A22" s="18" t="s">
        <v>32</v>
      </c>
      <c r="B22" s="15">
        <v>10019</v>
      </c>
      <c r="C22" s="15">
        <v>87.169799999999995</v>
      </c>
      <c r="D22" s="15">
        <v>6.2883176758446204</v>
      </c>
      <c r="E22" s="15"/>
      <c r="F22" s="15"/>
      <c r="G22" s="15"/>
      <c r="H22" s="15"/>
      <c r="I22" s="15"/>
      <c r="J22" s="15">
        <f t="shared" si="0"/>
        <v>5491928.8178870603</v>
      </c>
      <c r="K22" s="15">
        <v>93345</v>
      </c>
      <c r="L22" s="15">
        <v>4862285</v>
      </c>
      <c r="M22" s="13">
        <f t="shared" si="1"/>
        <v>4955630</v>
      </c>
    </row>
    <row r="23" spans="1:13" ht="37.5" x14ac:dyDescent="0.3">
      <c r="A23" s="18" t="s">
        <v>33</v>
      </c>
      <c r="B23" s="15">
        <v>5554</v>
      </c>
      <c r="C23" s="15">
        <v>87.169799999999995</v>
      </c>
      <c r="D23" s="15">
        <v>6.2883176758446204</v>
      </c>
      <c r="E23" s="15"/>
      <c r="F23" s="15"/>
      <c r="G23" s="15"/>
      <c r="H23" s="15"/>
      <c r="I23" s="15"/>
      <c r="J23" s="15">
        <f t="shared" si="0"/>
        <v>3044432.8430526732</v>
      </c>
      <c r="K23" s="15">
        <v>57217</v>
      </c>
      <c r="L23" s="15">
        <v>2689920</v>
      </c>
      <c r="M23" s="13">
        <f t="shared" si="1"/>
        <v>2747137</v>
      </c>
    </row>
    <row r="24" spans="1:13" x14ac:dyDescent="0.3">
      <c r="A24" s="19" t="s">
        <v>34</v>
      </c>
      <c r="B24" s="20">
        <v>160279</v>
      </c>
      <c r="C24" s="15"/>
      <c r="D24" s="15"/>
      <c r="E24" s="15"/>
      <c r="F24" s="15"/>
      <c r="G24" s="15"/>
      <c r="H24" s="15"/>
      <c r="I24" s="15"/>
      <c r="J24" s="15">
        <f>SUM(J6:J23)</f>
        <v>87481125.444959536</v>
      </c>
      <c r="K24" s="15">
        <v>1558309</v>
      </c>
      <c r="L24" s="15">
        <f>SUM(L6:L23)</f>
        <v>77380091</v>
      </c>
      <c r="M24" s="13">
        <f>SUM(M6:M23)</f>
        <v>78938400</v>
      </c>
    </row>
    <row r="25" spans="1:13" x14ac:dyDescent="0.3">
      <c r="M25" s="22"/>
    </row>
  </sheetData>
  <mergeCells count="1">
    <mergeCell ref="A3:M3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view="pageBreakPreview" zoomScale="60" zoomScaleNormal="100" workbookViewId="0">
      <selection activeCell="A3" sqref="A3:M3"/>
    </sheetView>
  </sheetViews>
  <sheetFormatPr defaultRowHeight="18.75" x14ac:dyDescent="0.3"/>
  <cols>
    <col min="1" max="1" width="16.69921875" customWidth="1"/>
    <col min="2" max="2" width="13" customWidth="1"/>
    <col min="3" max="3" width="14" customWidth="1"/>
    <col min="4" max="4" width="13.3984375" customWidth="1"/>
    <col min="5" max="5" width="9.59765625" customWidth="1"/>
    <col min="6" max="6" width="8.5" customWidth="1"/>
    <col min="9" max="9" width="8.69921875" bestFit="1" customWidth="1"/>
    <col min="10" max="10" width="12.796875" customWidth="1"/>
    <col min="11" max="11" width="11.19921875" customWidth="1"/>
    <col min="12" max="12" width="14.796875" customWidth="1"/>
    <col min="13" max="13" width="13.8984375" customWidth="1"/>
  </cols>
  <sheetData>
    <row r="1" spans="1:13" x14ac:dyDescent="0.3">
      <c r="M1" s="24" t="s">
        <v>35</v>
      </c>
    </row>
    <row r="2" spans="1:13" x14ac:dyDescent="0.3">
      <c r="M2" s="25" t="s">
        <v>38</v>
      </c>
    </row>
    <row r="3" spans="1:13" ht="45" customHeight="1" x14ac:dyDescent="0.3">
      <c r="A3" s="23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12.5" x14ac:dyDescent="0.3">
      <c r="A4" s="2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3" t="s">
        <v>7</v>
      </c>
      <c r="I4" s="3" t="s">
        <v>8</v>
      </c>
      <c r="J4" s="4" t="s">
        <v>9</v>
      </c>
      <c r="K4" s="4" t="s">
        <v>10</v>
      </c>
      <c r="L4" s="5" t="s">
        <v>11</v>
      </c>
      <c r="M4" s="6" t="s">
        <v>12</v>
      </c>
    </row>
    <row r="5" spans="1:13" x14ac:dyDescent="0.3">
      <c r="A5" s="7"/>
      <c r="B5" s="8" t="s">
        <v>13</v>
      </c>
      <c r="C5" s="9" t="s">
        <v>14</v>
      </c>
      <c r="D5" s="9" t="s">
        <v>15</v>
      </c>
      <c r="E5" s="10"/>
      <c r="F5" s="10"/>
      <c r="G5" s="10"/>
      <c r="H5" s="9"/>
      <c r="I5" s="9"/>
      <c r="J5" s="11"/>
      <c r="K5" s="11"/>
      <c r="L5" s="12"/>
      <c r="M5" s="13">
        <v>0.93070586261749089</v>
      </c>
    </row>
    <row r="6" spans="1:13" ht="37.5" x14ac:dyDescent="0.3">
      <c r="A6" s="14" t="s">
        <v>16</v>
      </c>
      <c r="B6" s="15">
        <v>5119</v>
      </c>
      <c r="C6" s="15">
        <v>87.169799999999995</v>
      </c>
      <c r="D6" s="15">
        <v>6.2883176758446204</v>
      </c>
      <c r="E6" s="15"/>
      <c r="F6" s="15"/>
      <c r="G6" s="15"/>
      <c r="H6" s="15"/>
      <c r="I6" s="15"/>
      <c r="J6" s="15">
        <f t="shared" ref="J6:J23" si="0">B6*C6*D6</f>
        <v>2805986.9866018426</v>
      </c>
      <c r="K6" s="15">
        <v>48873</v>
      </c>
      <c r="L6" s="15">
        <v>2562676</v>
      </c>
      <c r="M6" s="13">
        <f t="shared" ref="M6:M23" si="1">SUM(K6+L6)</f>
        <v>2611549</v>
      </c>
    </row>
    <row r="7" spans="1:13" ht="37.5" x14ac:dyDescent="0.3">
      <c r="A7" s="16" t="s">
        <v>17</v>
      </c>
      <c r="B7" s="15">
        <v>4705</v>
      </c>
      <c r="C7" s="15">
        <v>87.169799999999995</v>
      </c>
      <c r="D7" s="15">
        <v>6.2883176758446204</v>
      </c>
      <c r="E7" s="15"/>
      <c r="F7" s="15"/>
      <c r="G7" s="15"/>
      <c r="H7" s="15"/>
      <c r="I7" s="15"/>
      <c r="J7" s="15">
        <f t="shared" si="0"/>
        <v>2579052.3094279491</v>
      </c>
      <c r="K7" s="15">
        <v>47247</v>
      </c>
      <c r="L7" s="15">
        <v>2353092</v>
      </c>
      <c r="M7" s="13">
        <f t="shared" si="1"/>
        <v>2400339</v>
      </c>
    </row>
    <row r="8" spans="1:13" x14ac:dyDescent="0.3">
      <c r="A8" s="16" t="s">
        <v>18</v>
      </c>
      <c r="B8" s="15">
        <v>9094</v>
      </c>
      <c r="C8" s="15">
        <v>87.169799999999995</v>
      </c>
      <c r="D8" s="15">
        <v>6.2883176758446204</v>
      </c>
      <c r="E8" s="15"/>
      <c r="F8" s="15"/>
      <c r="G8" s="15"/>
      <c r="H8" s="15"/>
      <c r="I8" s="15"/>
      <c r="J8" s="15">
        <f t="shared" si="0"/>
        <v>4984888.778307708</v>
      </c>
      <c r="K8" s="15">
        <v>87168</v>
      </c>
      <c r="L8" s="15">
        <v>4552297</v>
      </c>
      <c r="M8" s="13">
        <f t="shared" si="1"/>
        <v>4639465</v>
      </c>
    </row>
    <row r="9" spans="1:13" ht="37.5" x14ac:dyDescent="0.3">
      <c r="A9" s="16" t="s">
        <v>19</v>
      </c>
      <c r="B9" s="15">
        <v>25605</v>
      </c>
      <c r="C9" s="15">
        <v>87.169799999999995</v>
      </c>
      <c r="D9" s="15">
        <v>6.2883176758446204</v>
      </c>
      <c r="E9" s="15"/>
      <c r="F9" s="15"/>
      <c r="G9" s="15"/>
      <c r="H9" s="15"/>
      <c r="I9" s="15"/>
      <c r="J9" s="15">
        <f t="shared" si="0"/>
        <v>14035416.446950613</v>
      </c>
      <c r="K9" s="15">
        <v>256580</v>
      </c>
      <c r="L9" s="15">
        <v>12806264</v>
      </c>
      <c r="M9" s="13">
        <f t="shared" si="1"/>
        <v>13062844</v>
      </c>
    </row>
    <row r="10" spans="1:13" x14ac:dyDescent="0.3">
      <c r="A10" s="16" t="s">
        <v>20</v>
      </c>
      <c r="B10" s="15">
        <v>17402</v>
      </c>
      <c r="C10" s="15">
        <v>87.169799999999995</v>
      </c>
      <c r="D10" s="15">
        <v>6.2883176758446204</v>
      </c>
      <c r="E10" s="15"/>
      <c r="F10" s="15"/>
      <c r="G10" s="15"/>
      <c r="H10" s="15"/>
      <c r="I10" s="15"/>
      <c r="J10" s="15">
        <f t="shared" si="0"/>
        <v>9538930.5608215015</v>
      </c>
      <c r="K10" s="15">
        <v>165842</v>
      </c>
      <c r="L10" s="15">
        <v>8712097</v>
      </c>
      <c r="M10" s="13">
        <f t="shared" si="1"/>
        <v>8877939</v>
      </c>
    </row>
    <row r="11" spans="1:13" x14ac:dyDescent="0.3">
      <c r="A11" s="16" t="s">
        <v>21</v>
      </c>
      <c r="B11" s="15">
        <v>22011</v>
      </c>
      <c r="C11" s="15">
        <v>87.169799999999995</v>
      </c>
      <c r="D11" s="15">
        <v>6.2883176758446204</v>
      </c>
      <c r="E11" s="15"/>
      <c r="F11" s="15"/>
      <c r="G11" s="15"/>
      <c r="H11" s="15"/>
      <c r="I11" s="15"/>
      <c r="J11" s="15">
        <f t="shared" si="0"/>
        <v>12065360.336412027</v>
      </c>
      <c r="K11" s="15">
        <v>216338</v>
      </c>
      <c r="L11" s="15">
        <v>11012964</v>
      </c>
      <c r="M11" s="13">
        <f t="shared" si="1"/>
        <v>11229302</v>
      </c>
    </row>
    <row r="12" spans="1:13" ht="37.5" x14ac:dyDescent="0.3">
      <c r="A12" s="16" t="s">
        <v>22</v>
      </c>
      <c r="B12" s="15">
        <v>7751</v>
      </c>
      <c r="C12" s="15">
        <v>87.169799999999995</v>
      </c>
      <c r="D12" s="15">
        <v>6.2883176758446204</v>
      </c>
      <c r="E12" s="15"/>
      <c r="F12" s="15"/>
      <c r="G12" s="15"/>
      <c r="H12" s="15"/>
      <c r="I12" s="15"/>
      <c r="J12" s="15">
        <f t="shared" si="0"/>
        <v>4248721.4559779027</v>
      </c>
      <c r="K12" s="15">
        <v>73921</v>
      </c>
      <c r="L12" s="15">
        <v>3880389</v>
      </c>
      <c r="M12" s="13">
        <f t="shared" si="1"/>
        <v>3954310</v>
      </c>
    </row>
    <row r="13" spans="1:13" x14ac:dyDescent="0.3">
      <c r="A13" s="17" t="s">
        <v>23</v>
      </c>
      <c r="B13" s="15">
        <v>6843</v>
      </c>
      <c r="C13" s="15">
        <v>87.169799999999995</v>
      </c>
      <c r="D13" s="15">
        <v>6.2883176758446204</v>
      </c>
      <c r="E13" s="15"/>
      <c r="F13" s="15"/>
      <c r="G13" s="15"/>
      <c r="H13" s="15"/>
      <c r="I13" s="15"/>
      <c r="J13" s="15">
        <f t="shared" si="0"/>
        <v>3750999.9900989281</v>
      </c>
      <c r="K13" s="15">
        <v>69545</v>
      </c>
      <c r="L13" s="15">
        <v>3421533</v>
      </c>
      <c r="M13" s="13">
        <f t="shared" si="1"/>
        <v>3491078</v>
      </c>
    </row>
    <row r="14" spans="1:13" x14ac:dyDescent="0.3">
      <c r="A14" s="16" t="s">
        <v>24</v>
      </c>
      <c r="B14" s="15">
        <v>8476</v>
      </c>
      <c r="C14" s="15">
        <v>87.169799999999995</v>
      </c>
      <c r="D14" s="15">
        <v>6.2883176758446204</v>
      </c>
      <c r="E14" s="15"/>
      <c r="F14" s="15"/>
      <c r="G14" s="15"/>
      <c r="H14" s="15"/>
      <c r="I14" s="15"/>
      <c r="J14" s="15">
        <f t="shared" si="0"/>
        <v>4646131.2167292871</v>
      </c>
      <c r="K14" s="15">
        <v>82012</v>
      </c>
      <c r="L14" s="15">
        <v>4242170</v>
      </c>
      <c r="M14" s="13">
        <f t="shared" si="1"/>
        <v>4324182</v>
      </c>
    </row>
    <row r="15" spans="1:13" ht="37.5" x14ac:dyDescent="0.3">
      <c r="A15" s="16" t="s">
        <v>25</v>
      </c>
      <c r="B15" s="15">
        <v>3171</v>
      </c>
      <c r="C15" s="15">
        <v>87.169799999999995</v>
      </c>
      <c r="D15" s="15">
        <v>6.2883176758446204</v>
      </c>
      <c r="E15" s="15"/>
      <c r="F15" s="15"/>
      <c r="G15" s="15"/>
      <c r="H15" s="15"/>
      <c r="I15" s="15"/>
      <c r="J15" s="15">
        <f t="shared" si="0"/>
        <v>1738188.0708174338</v>
      </c>
      <c r="K15" s="15">
        <v>25701</v>
      </c>
      <c r="L15" s="15">
        <v>1592041</v>
      </c>
      <c r="M15" s="13">
        <f t="shared" si="1"/>
        <v>1617742</v>
      </c>
    </row>
    <row r="16" spans="1:13" ht="37.5" x14ac:dyDescent="0.3">
      <c r="A16" s="16" t="s">
        <v>26</v>
      </c>
      <c r="B16" s="15">
        <v>4953</v>
      </c>
      <c r="C16" s="15">
        <v>87.169799999999995</v>
      </c>
      <c r="D16" s="15">
        <v>6.2883176758446204</v>
      </c>
      <c r="E16" s="15"/>
      <c r="F16" s="15"/>
      <c r="G16" s="15"/>
      <c r="H16" s="15"/>
      <c r="I16" s="15"/>
      <c r="J16" s="15">
        <f t="shared" si="0"/>
        <v>2714993.8551746295</v>
      </c>
      <c r="K16" s="15">
        <v>50119</v>
      </c>
      <c r="L16" s="15">
        <v>2476742</v>
      </c>
      <c r="M16" s="13">
        <f t="shared" si="1"/>
        <v>2526861</v>
      </c>
    </row>
    <row r="17" spans="1:13" x14ac:dyDescent="0.3">
      <c r="A17" s="16" t="s">
        <v>27</v>
      </c>
      <c r="B17" s="15">
        <v>7969</v>
      </c>
      <c r="C17" s="15">
        <v>87.169799999999995</v>
      </c>
      <c r="D17" s="15">
        <v>6.2883176758446204</v>
      </c>
      <c r="E17" s="15"/>
      <c r="F17" s="15"/>
      <c r="G17" s="15"/>
      <c r="H17" s="15"/>
      <c r="I17" s="15"/>
      <c r="J17" s="15">
        <f t="shared" si="0"/>
        <v>4368218.4599003876</v>
      </c>
      <c r="K17" s="15">
        <v>73924</v>
      </c>
      <c r="L17" s="15">
        <v>3991603</v>
      </c>
      <c r="M17" s="13">
        <f t="shared" si="1"/>
        <v>4065527</v>
      </c>
    </row>
    <row r="18" spans="1:13" ht="37.5" x14ac:dyDescent="0.3">
      <c r="A18" s="16" t="s">
        <v>28</v>
      </c>
      <c r="B18" s="15">
        <v>3012</v>
      </c>
      <c r="C18" s="15">
        <v>87.169799999999995</v>
      </c>
      <c r="D18" s="15">
        <v>6.2883176758446204</v>
      </c>
      <c r="E18" s="15"/>
      <c r="F18" s="15"/>
      <c r="G18" s="15"/>
      <c r="H18" s="15"/>
      <c r="I18" s="15"/>
      <c r="J18" s="15">
        <f t="shared" si="0"/>
        <v>1651031.9991491993</v>
      </c>
      <c r="K18" s="15">
        <v>29791</v>
      </c>
      <c r="L18" s="15">
        <v>1506834</v>
      </c>
      <c r="M18" s="13">
        <f t="shared" si="1"/>
        <v>1536625</v>
      </c>
    </row>
    <row r="19" spans="1:13" ht="37.5" x14ac:dyDescent="0.3">
      <c r="A19" s="16" t="s">
        <v>29</v>
      </c>
      <c r="B19" s="15">
        <v>5291</v>
      </c>
      <c r="C19" s="15">
        <v>87.169799999999995</v>
      </c>
      <c r="D19" s="15">
        <v>6.2883176758446204</v>
      </c>
      <c r="E19" s="15"/>
      <c r="F19" s="15"/>
      <c r="G19" s="15"/>
      <c r="H19" s="15"/>
      <c r="I19" s="15"/>
      <c r="J19" s="15">
        <f t="shared" si="0"/>
        <v>2900269.0263938955</v>
      </c>
      <c r="K19" s="15">
        <v>61449</v>
      </c>
      <c r="L19" s="15">
        <v>2637849</v>
      </c>
      <c r="M19" s="13">
        <f t="shared" si="1"/>
        <v>2699298</v>
      </c>
    </row>
    <row r="20" spans="1:13" ht="37.5" x14ac:dyDescent="0.3">
      <c r="A20" s="16" t="s">
        <v>30</v>
      </c>
      <c r="B20" s="15">
        <v>4735</v>
      </c>
      <c r="C20" s="15">
        <v>87.169799999999995</v>
      </c>
      <c r="D20" s="15">
        <v>6.2883176758446204</v>
      </c>
      <c r="E20" s="15"/>
      <c r="F20" s="15"/>
      <c r="G20" s="15"/>
      <c r="H20" s="15"/>
      <c r="I20" s="15"/>
      <c r="J20" s="15">
        <f t="shared" si="0"/>
        <v>2595496.8512521442</v>
      </c>
      <c r="K20" s="15">
        <v>42757</v>
      </c>
      <c r="L20" s="15">
        <v>2372887</v>
      </c>
      <c r="M20" s="13">
        <f t="shared" si="1"/>
        <v>2415644</v>
      </c>
    </row>
    <row r="21" spans="1:13" x14ac:dyDescent="0.3">
      <c r="A21" s="18" t="s">
        <v>31</v>
      </c>
      <c r="B21" s="15">
        <v>7883</v>
      </c>
      <c r="C21" s="15">
        <v>87.169799999999995</v>
      </c>
      <c r="D21" s="15">
        <v>6.2883176758446204</v>
      </c>
      <c r="E21" s="15"/>
      <c r="F21" s="15"/>
      <c r="G21" s="15"/>
      <c r="H21" s="15"/>
      <c r="I21" s="15"/>
      <c r="J21" s="15">
        <f t="shared" si="0"/>
        <v>4321077.4400043618</v>
      </c>
      <c r="K21" s="15">
        <v>76480</v>
      </c>
      <c r="L21" s="15">
        <v>3945172</v>
      </c>
      <c r="M21" s="13">
        <f t="shared" si="1"/>
        <v>4021652</v>
      </c>
    </row>
    <row r="22" spans="1:13" x14ac:dyDescent="0.3">
      <c r="A22" s="18" t="s">
        <v>32</v>
      </c>
      <c r="B22" s="15">
        <v>10019</v>
      </c>
      <c r="C22" s="15">
        <v>87.169799999999995</v>
      </c>
      <c r="D22" s="15">
        <v>6.2883176758446204</v>
      </c>
      <c r="E22" s="15"/>
      <c r="F22" s="15"/>
      <c r="G22" s="15"/>
      <c r="H22" s="15"/>
      <c r="I22" s="15"/>
      <c r="J22" s="15">
        <f t="shared" si="0"/>
        <v>5491928.8178870603</v>
      </c>
      <c r="K22" s="15">
        <v>93345</v>
      </c>
      <c r="L22" s="15">
        <v>5018026</v>
      </c>
      <c r="M22" s="13">
        <f t="shared" si="1"/>
        <v>5111371</v>
      </c>
    </row>
    <row r="23" spans="1:13" ht="37.5" x14ac:dyDescent="0.3">
      <c r="A23" s="18" t="s">
        <v>33</v>
      </c>
      <c r="B23" s="15">
        <v>5554</v>
      </c>
      <c r="C23" s="15">
        <v>87.169799999999995</v>
      </c>
      <c r="D23" s="15">
        <v>6.2883176758446204</v>
      </c>
      <c r="E23" s="15"/>
      <c r="F23" s="15"/>
      <c r="G23" s="15"/>
      <c r="H23" s="15"/>
      <c r="I23" s="15"/>
      <c r="J23" s="15">
        <f t="shared" si="0"/>
        <v>3044432.8430526732</v>
      </c>
      <c r="K23" s="15">
        <v>57217</v>
      </c>
      <c r="L23" s="15">
        <v>2776255</v>
      </c>
      <c r="M23" s="13">
        <f t="shared" si="1"/>
        <v>2833472</v>
      </c>
    </row>
    <row r="24" spans="1:13" x14ac:dyDescent="0.3">
      <c r="A24" s="19" t="s">
        <v>34</v>
      </c>
      <c r="B24" s="20">
        <v>160279</v>
      </c>
      <c r="C24" s="15"/>
      <c r="D24" s="15"/>
      <c r="E24" s="15"/>
      <c r="F24" s="15"/>
      <c r="G24" s="15"/>
      <c r="H24" s="15"/>
      <c r="I24" s="15"/>
      <c r="J24" s="15">
        <f>SUM(J6:J23)</f>
        <v>87481125.444959536</v>
      </c>
      <c r="K24" s="15">
        <v>1558309</v>
      </c>
      <c r="L24" s="15">
        <f>SUM(L6:L23)</f>
        <v>79860891</v>
      </c>
      <c r="M24" s="13">
        <f>SUM(M6:M23)</f>
        <v>81419200</v>
      </c>
    </row>
    <row r="25" spans="1:13" x14ac:dyDescent="0.3">
      <c r="M25" s="22"/>
    </row>
  </sheetData>
  <mergeCells count="1">
    <mergeCell ref="A3:M3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Старостина Рузанна Левоновна</cp:lastModifiedBy>
  <cp:lastPrinted>2020-08-28T19:59:41Z</cp:lastPrinted>
  <dcterms:created xsi:type="dcterms:W3CDTF">2020-07-29T13:56:39Z</dcterms:created>
  <dcterms:modified xsi:type="dcterms:W3CDTF">2020-08-28T19:59:54Z</dcterms:modified>
</cp:coreProperties>
</file>