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420" windowWidth="18975" windowHeight="10740"/>
  </bookViews>
  <sheets>
    <sheet name="уточ. по 5 на 22.08.19  " sheetId="15" r:id="rId1"/>
  </sheets>
  <definedNames>
    <definedName name="_xlnm.Print_Titles" localSheetId="0">'уточ. по 5 на 22.08.19  '!$A:$E,'уточ. по 5 на 22.08.19  '!$6:$8</definedName>
  </definedNames>
  <calcPr calcId="145621"/>
</workbook>
</file>

<file path=xl/calcChain.xml><?xml version="1.0" encoding="utf-8"?>
<calcChain xmlns="http://schemas.openxmlformats.org/spreadsheetml/2006/main">
  <c r="J70" i="15" l="1"/>
  <c r="I70" i="15"/>
  <c r="H70" i="15"/>
  <c r="G70" i="15"/>
  <c r="F70" i="15"/>
  <c r="J63" i="15"/>
  <c r="J71" i="15" s="1"/>
  <c r="J72" i="15" s="1"/>
  <c r="I63" i="15"/>
  <c r="I71" i="15" s="1"/>
  <c r="I72" i="15" s="1"/>
  <c r="H63" i="15"/>
  <c r="H71" i="15" s="1"/>
  <c r="H72" i="15" s="1"/>
  <c r="G63" i="15"/>
  <c r="G71" i="15" s="1"/>
  <c r="G72" i="15" s="1"/>
  <c r="F63" i="15"/>
  <c r="F71" i="15" s="1"/>
  <c r="F72" i="15" s="1"/>
  <c r="J55" i="15"/>
  <c r="I55" i="15"/>
  <c r="H55" i="15"/>
  <c r="G55" i="15"/>
  <c r="F55" i="15"/>
  <c r="J17" i="15"/>
  <c r="I17" i="15"/>
  <c r="H17" i="15"/>
  <c r="G17" i="15"/>
  <c r="F17" i="15"/>
</calcChain>
</file>

<file path=xl/sharedStrings.xml><?xml version="1.0" encoding="utf-8"?>
<sst xmlns="http://schemas.openxmlformats.org/spreadsheetml/2006/main" count="213" uniqueCount="99">
  <si>
    <t>Транспортный налог</t>
  </si>
  <si>
    <t>№ п/п</t>
  </si>
  <si>
    <t xml:space="preserve">Наименование налога </t>
  </si>
  <si>
    <t>Всего:</t>
  </si>
  <si>
    <t>Итого по категории юридических лиц:</t>
  </si>
  <si>
    <t>Итого по категории физических лиц:</t>
  </si>
  <si>
    <t xml:space="preserve">Налог на прибыль организаций </t>
  </si>
  <si>
    <t xml:space="preserve">Областной закон от 08.04.1996 № 7-оз </t>
  </si>
  <si>
    <t xml:space="preserve">Областной закон от 29.06.1995 № 14-оз </t>
  </si>
  <si>
    <t>Областной закон от 20.11.2000 № 35-оз</t>
  </si>
  <si>
    <t xml:space="preserve">Областной закон от 19.07.2012 № 64-оз </t>
  </si>
  <si>
    <t xml:space="preserve">Областной закон от 08.04.2002 № 10-оз </t>
  </si>
  <si>
    <t>Областной закон от 25.11.2003 № 98-оз</t>
  </si>
  <si>
    <t>частные общеобразовательные организации - в отношении имущества, используемого для осуществления образовательного процесса</t>
  </si>
  <si>
    <t>частные дошкольные образовательные организации - в отношении имущества, используемого для осуществления образовательного процесса</t>
  </si>
  <si>
    <t>садоводческие, огороднические, дачные некоммерческие объединения граждан, некоммерческие объединения граждан, товарищества собственников недвижимости, созданные для ведения садоводства, огородничества и дачного хозяйства, - в отношении имущества, находящегося в их собственности</t>
  </si>
  <si>
    <t>общественные объединения, осуществляющие свою деятельность за счет взносов граждан и организаций и не осуществляющие предпринимательскую деятельность</t>
  </si>
  <si>
    <t>государственные унитарные производственно-эксплуатационные коммунальные предприятия Российской академии наук в отношении государственного жилого фонда, находящегося на их балансе, и объектов обеспечивающей его инфраструктуры</t>
  </si>
  <si>
    <t>предприятия текстильного и швейного производства, производства кожи, изделий из кожи и производства обуви в отношении имущества, используемого для основной производственной деятельности</t>
  </si>
  <si>
    <t>предприятия потребительской кооперации, производственные кооперативы</t>
  </si>
  <si>
    <t>предприятия сланцедобывающей промышленности</t>
  </si>
  <si>
    <t>организации - в отношении объектов жилищного фонда и инженерной инфраструктуры жилищно-коммунального комплекса, на поддержку которых выделяются средства из областного бюджета Ленинградской области и(или) местных бюджетов</t>
  </si>
  <si>
    <t>организации народных художественных промыслов</t>
  </si>
  <si>
    <t>газораспределительные организации в отношении имущества, относящегося к объектам жилищно-коммунальной сферы, находящегося на балансе газораспределительных организаций</t>
  </si>
  <si>
    <t>организации - в отношении имущества, предназначенного для водоснабжения населения питьевой водой по магистральным водоводам</t>
  </si>
  <si>
    <t xml:space="preserve">религиозные организации - в отношении имущества, используемого для административно-хозяйственной, просветительской и общественно полезной деятельности </t>
  </si>
  <si>
    <t>организации - в отношении имущества, используемого исключительно для организации отдыха и оздоровления детей до 18 лет</t>
  </si>
  <si>
    <t>жилищные кооперативы, жилищно-строительные кооперативы, товарищества собственников недвижимости, товарищества собственников жилья - в отношении общего имущества собственников помещений в многоквартирном доме и имущества, используемого для обеспечения эксплуатации многоквартирного дома</t>
  </si>
  <si>
    <t>организации по производству, переработке и хранению сельскохозяйственной продукции (кроме птицефабрик по производству мяса бройлера), выращиванию, лову и переработке рыбы при условии, что выручка от указанных видов деятельности составляет не менее 70 процентов общей суммы выручки от реализации продукции (работ, услуг)</t>
  </si>
  <si>
    <t>организации, применяющие меры стимулирования деятельности в сфере промышленности, - в отношении имущества, созданного (приобретенного) в ходе реализации инвестиционного проекта, на срок действия специального инвестиционного контракта</t>
  </si>
  <si>
    <t>предприятия средств массовой информации, полиграфии и книгоиздания</t>
  </si>
  <si>
    <t>организации - в отношении имущества, используемого для ремонта и обслуживания сельскохозяйственной техники и животноводческого оборудования, при условии, что выручка от указанных видов деятельности составляет не менее 50 процентов общей суммы выручки от реализации продукции (работ, услуг)</t>
  </si>
  <si>
    <t>организации, осуществляющие вид деятельности по производству легковых автомобилей, при условии, что выручка от указанного вида деятельности составляет не менее 70 процентов от общей суммы выручки от реализации продукции (товаров, работ, услуг)</t>
  </si>
  <si>
    <t>организации, осуществляющие деятельность по кодам Общероссийского классификатора видов экономической деятельности ОК 029-2014 (КДЕС Ред. 2) 46.71 и 47.3, и организации - участники консолидированной группы налогоплательщиков, осуществляющие производство нефтепродуктов, применяющие режим государственной поддержки  организаций, осуществляющих инвестиционную деятельность на территории Ленинградской области, на период применения такого режима</t>
  </si>
  <si>
    <t>организации, заключившие концессионные соглашения с Ленинградской областью - в отношении недвижимого имущества, являющегося объектом этих концессионных соглашений на период действия концессионных соглашений</t>
  </si>
  <si>
    <t>граждане в отношении одного зарегистрированного на них легкового автомобиля отечественного производства (СССР) с мощностью двигателя до 80 лошадиных сил включительно и с годом выпуска до 1990 года включительно, а также в отношении одного зарегистрированного на них мотоцикла или мотороллера отечественного производства (СССР) с годом выпуска до 1990 года включительно</t>
  </si>
  <si>
    <t>общественные организации инвалидов, а также организации, находящиеся в собственности общественных организаций инвалидов, и предприятия Всероссийского общества слепых, использующие транспортные средства (автобусы, легковые автомобили с мощностью двигателя не более 150 лошадиных сил) для осуществления своей уставной деятельности</t>
  </si>
  <si>
    <t>сельскохозяйственные товаропроизводители, которые занимаются производством сельскохозяйственной продукции в отраслях растениеводства и животноводства, в отношении грузовых автомобилей</t>
  </si>
  <si>
    <t>организации текстильного и швейного производства, производства кожи, изделий из кожи и производства обуви в отношении грузовых автомобилей</t>
  </si>
  <si>
    <t>один из родителей (усыновителей), опекунов (попечителей), имеющих в составе семьи трех и более детей в возрасте до 18 лет, - за одно транспортное средство (легковой автомобиль с мощностью двигателя не более 150 лошадиных сил), зарегистрированное на гражданина указанной категории</t>
  </si>
  <si>
    <t>один из родителей (усыновителей), опекунов (попечителей), имеющих в составе семьи ребенка-инвалида в возрасте до 18 лет, - за одно транспортное средство (легковой автомобиль с мощностью двигателя не более 150 лошадиных сил), зарегистрированное на гражданина указанной категории</t>
  </si>
  <si>
    <t>Пенсионеры - владельцы легковых автомобилей с мощностью двигателя до 100 лошадиных сил (до 73,55 кВт) и мотоциклов (мотороллеров) с мощностью двигателя до 40 лошадиных сил (до 29,4 кВт) уплачивают налог в размере 80 процентов от установленной налоговой ставки за одно транспортное средство, зарегистрированное на граждан указанной категории</t>
  </si>
  <si>
    <t>Владельцы мотоциклов (мотороллеров) с мощностью двигателя до 50 лошадиных сил (до 36,77 кВт) включительно уплачивают налог в размере 50 процентов от установленной налоговой ставки за один мотоцикл (мотороллер), зарегистрированный на граждан указанной категории, при условии, что со дня его выпуска прошло более 15 лет</t>
  </si>
  <si>
    <t>Областной закон от 22.11.2002 № 51-оз</t>
  </si>
  <si>
    <t>освобождены</t>
  </si>
  <si>
    <t>снижена ставка до 13,5 процента</t>
  </si>
  <si>
    <t>снижена ставка до 14,0 процента</t>
  </si>
  <si>
    <t>снижена ставка на 50 процентов</t>
  </si>
  <si>
    <t>Итого по налогу на прибыль организаций</t>
  </si>
  <si>
    <t>Итого по налогу на имущество организаций</t>
  </si>
  <si>
    <t>Итого по транспортному  налогу</t>
  </si>
  <si>
    <t>х</t>
  </si>
  <si>
    <t xml:space="preserve">Областной закон от 29.12.2012 № 113-оз </t>
  </si>
  <si>
    <t>Областной закон от 13.11.2003 № 88-оз</t>
  </si>
  <si>
    <t xml:space="preserve">Областной закон от 03.02.2012 № 1-оз </t>
  </si>
  <si>
    <t>Областной закон от 28.07.2014 N 52-оз</t>
  </si>
  <si>
    <t>предприятия, использующие труд лиц, отбывающих наказание в виде лишения      свободы (снижение налоговой нагрузки)</t>
  </si>
  <si>
    <t>субъекты трейдерской деятельности (привлечение новых налогоплательщиков)</t>
  </si>
  <si>
    <t>организации – участники консолидированной группы налогоплательщиков (снижение налоговой нагрузки)</t>
  </si>
  <si>
    <t>организации находящиеся в собственности общественных организации инвалидов</t>
  </si>
  <si>
    <t xml:space="preserve">управляющие компании индустриальных парков </t>
  </si>
  <si>
    <t>снижена ставка на 50 процентов- в 2016-2021гг.</t>
  </si>
  <si>
    <t xml:space="preserve">снижена ставка на100 и  50 процентов </t>
  </si>
  <si>
    <t>организации - в отношении объектов спорта, включенных во Всероссийский реестр объектов спорта</t>
  </si>
  <si>
    <t>организации, осуществляющие вложения  в приобретение, создание, реконструкцию объектов основных средств, расположенных в туристическо-рекреационных  зонах регионального значения</t>
  </si>
  <si>
    <t>организации, осуществляющие вложения  в приобретение, создание, реконструкцию объектов основных средств, расположенных в туристическо-рекреационных  зонах регионального значения, вложений в размере , превышающем 2,2 процента  среднегодовой стоимости имущества</t>
  </si>
  <si>
    <t>снижена ставка на 31,8 процента - 2017г., на 45,5 процента - 2018г.,  на 59,1 процента - 2019г., на 72,7 процента -2020г.,  на 86,4 процента - 2021г.</t>
  </si>
  <si>
    <t>организации, осуществляющие вложения  в приобретение, создание, реконструкцию объектов основных средств, расположенных в туристическо-рекреационных  зонах регионального значения, вложений в размере , превышающем 1,1 процента  среднегодовой стоимости имущества</t>
  </si>
  <si>
    <t>Организации-инвесторы, заключившие договор о государственной поддержке с Правительством области (за искл. участников консолидированной группы налогоплательщиков, осуществляющих деятельность по коду Общероссийского классификатора видов экономической деятельности ОК 029-2014 (КДЕС Ред.2) 19.2)</t>
  </si>
  <si>
    <t>казенные учреждения, бюджетные и автономные учреждения в части недвижимого имущества, закрепленного учредителями или приобретенного за счет средств, выделенных учредителями таким учреждениям, финансовое обеспечение которых осуществляется из бюджетов муниципальных образований Ленинградской области, органы местного самоуправления Ленинградской области</t>
  </si>
  <si>
    <t>снижена ставка на 20 процентов</t>
  </si>
  <si>
    <t>снижена ставка на 50 прцентов</t>
  </si>
  <si>
    <t>организации потребкооперации (снижение налоговой нагрузки социально значимым категориям)</t>
  </si>
  <si>
    <t>инвесторы (привлечение новых налогоплательщиков)</t>
  </si>
  <si>
    <t>предприятия, экспортирующие товары, работы и услуги в сфере информационных технологий</t>
  </si>
  <si>
    <t>организации поддержки субъектов малого предпринимательства при одновременном соблюдении определенных  условий</t>
  </si>
  <si>
    <t>организации - управляющие компании индустриальных (промышленных) парков - в отношении объектов промышленной инфраструктуры индустриальных (промышленных) парков на период, установленный областным законом "О создании и развитии индустриальных (промышленных) парков в Ленинградской области"</t>
  </si>
  <si>
    <t>частные образовательные организации дополнительного образования детей - в отношении имущества, используемого для осуществления образовательного процесса</t>
  </si>
  <si>
    <t xml:space="preserve">Герои Советского Союза, Герои Социалистического Труда, ветераны Великой Отечественной войны, ветераны боевых действий на территории СССР, на территории Российской Федерации и территориях других государств, инвалиды Великой Отечественной войны, инвалиды боевых действий, граждане, подвергшиеся воздействию радиации вследствие катастрофы на Чернобыльской АЭС, граждане,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объектах, граждане Российской Федерации, подвергшиеся воздействию радиации вследствие ядерных испытаний на Семипалатинском полигоне, аварии в 1957 году на производственном объединении "Маяк" и сбросов радиоактивных отходов в реку Теча, Герои Российской Федерации за одно транспортное средство (легковой автомобиль с мощностью двигателя не более 150 лошадиных сил), зарегистрированное на граждан указанных категорий  </t>
  </si>
  <si>
    <t xml:space="preserve">Снижение ставки по налогу/ освобождениие от уплаты суммы налога </t>
  </si>
  <si>
    <t>2021 год (прогноз)</t>
  </si>
  <si>
    <t>2022 год (прогноз)</t>
  </si>
  <si>
    <t>Налоговые льготы, предоставляемые в соответствии с законодательством Ленинградской области о налогах и сборах</t>
  </si>
  <si>
    <t>Категории налогоплательщиков, которым предоставлена льгота и цель предоставления льготы</t>
  </si>
  <si>
    <t>Нормативный правовой акт, которым установлена льгота (пониженная ставка)</t>
  </si>
  <si>
    <t>Выпадающие доходы (налоговые расходы) бюджета Ленинградской области, тыс. рублей</t>
  </si>
  <si>
    <t>2019 год (отчет)</t>
  </si>
  <si>
    <t>2020 год (оценка)</t>
  </si>
  <si>
    <t>2023 год (прогноз)</t>
  </si>
  <si>
    <t>предприятия Лодейнопольского и Подпорожского районов (экономическое развитие депрессивных районов)</t>
  </si>
  <si>
    <t>организации - участники консолидированной группы налогоплательщиков, осуществляющие деятельность по коду Общероссийского классификатора видов экономической деятельности ОК 029-2014 (КДЕС Ред. 2) 19.2;</t>
  </si>
  <si>
    <t xml:space="preserve">организации, указанные в пункте "е-1" части 1 статьи 3-1, в случае осуществления в текущем налоговом периоде начиная с пятого налогового периода применения налоговой льготы, предусмотренной пунктом "е-1" части 1 статьи 3-1 , вложений в размере, превышающем 1,1 процента среднегодовой стоимости имущества за предшествующий налоговый период
</t>
  </si>
  <si>
    <t>государственные унитарные предприятия, оказывающие инженерные услуги (сбор, очистка и распределение воды, прием стоков, передача пара и горячей воды, передача электроэнергии, услуги железнодорожного транспорта) предприятиям, осуществляющим свою хозяйственную деятельность на территории ЛО, в части имущества, не используемого в производстве, а также не приносящего иного дохода имущества при условии, что выручка от указанных видов деятельности составляет не менее 70% общей суммы выручки от реализации продукции (работ, услуг)</t>
  </si>
  <si>
    <t>налогоплательщики-резиденты территории опережающего социально-экономического развития ( организации -резиденты)</t>
  </si>
  <si>
    <t>Налогоплательщикам предоставляется право уменьшить сумму налога, исчисленную за налоговый период 2020 года, на сумму снижения (освобождения от уплаты) арендной платы арендаторам, соответствующим критериям, установленным законом</t>
  </si>
  <si>
    <t>организации, финансируемые за счет средств местных бюджетов не менее чем на 70 процентов от общего годового объема доходов;</t>
  </si>
  <si>
    <t>организации народных художественных промыслов.</t>
  </si>
  <si>
    <t>Налогоплательщики, на которых в соответствии с законодательством Российской Федерации зарегистрированы транспортные средства, оборудованные для использования газомоторного топлива, уплачивают до 31 декабря 2023 года налог</t>
  </si>
  <si>
    <t>Приложение 1.2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</si>
</sst>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1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7" tint="0.3999755851924192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7">
    <xf numFmtId="0" fontId="0" fillId="0" borderId="0"/>
    <xf numFmtId="0" fontId="4" fillId="0" borderId="0"/>
    <xf numFmtId="0" fontId="3" fillId="0" borderId="0"/>
    <xf numFmtId="9" fontId="4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4" fillId="0" borderId="8" applyNumberFormat="0">
      <alignment horizontal="right"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74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9" fillId="0" borderId="1" xfId="7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/>
    </xf>
    <xf numFmtId="0" fontId="15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Alignment="1">
      <alignment horizontal="right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5" fillId="0" borderId="7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horizontal="center" vertical="center"/>
    </xf>
    <xf numFmtId="3" fontId="13" fillId="3" borderId="1" xfId="7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8" fillId="0" borderId="0" xfId="0" applyFont="1" applyFill="1" applyBorder="1"/>
    <xf numFmtId="0" fontId="19" fillId="0" borderId="0" xfId="0" applyFont="1" applyFill="1" applyBorder="1"/>
    <xf numFmtId="0" fontId="20" fillId="0" borderId="0" xfId="0" applyFont="1" applyFill="1" applyBorder="1"/>
    <xf numFmtId="0" fontId="17" fillId="0" borderId="0" xfId="0" applyFont="1" applyFill="1" applyBorder="1" applyAlignment="1">
      <alignment horizontal="center"/>
    </xf>
  </cellXfs>
  <cellStyles count="37">
    <cellStyle name="Normal" xfId="7"/>
    <cellStyle name="Данные (только для чтения)" xfId="11"/>
    <cellStyle name="Обычный" xfId="0" builtinId="0"/>
    <cellStyle name="Обычный 10" xfId="6"/>
    <cellStyle name="Обычный 11" xfId="12"/>
    <cellStyle name="Обычный 12" xfId="13"/>
    <cellStyle name="Обычный 13" xfId="14"/>
    <cellStyle name="Обычный 14" xfId="15"/>
    <cellStyle name="Обычный 15" xfId="16"/>
    <cellStyle name="Обычный 16" xfId="17"/>
    <cellStyle name="Обычный 17" xfId="18"/>
    <cellStyle name="Обычный 18" xfId="19"/>
    <cellStyle name="Обычный 19" xfId="20"/>
    <cellStyle name="Обычный 2" xfId="1"/>
    <cellStyle name="Обычный 2 2" xfId="21"/>
    <cellStyle name="Обычный 20" xfId="22"/>
    <cellStyle name="Обычный 21" xfId="23"/>
    <cellStyle name="Обычный 22" xfId="24"/>
    <cellStyle name="Обычный 23" xfId="25"/>
    <cellStyle name="Обычный 24" xfId="26"/>
    <cellStyle name="Обычный 25" xfId="27"/>
    <cellStyle name="Обычный 26" xfId="28"/>
    <cellStyle name="Обычный 27" xfId="29"/>
    <cellStyle name="Обычный 28" xfId="30"/>
    <cellStyle name="Обычный 29" xfId="31"/>
    <cellStyle name="Обычный 3" xfId="2"/>
    <cellStyle name="Обычный 3 2" xfId="8"/>
    <cellStyle name="Обычный 30" xfId="32"/>
    <cellStyle name="Обычный 4" xfId="4"/>
    <cellStyle name="Обычный 4 2" xfId="9"/>
    <cellStyle name="Обычный 5" xfId="10"/>
    <cellStyle name="Обычный 6" xfId="33"/>
    <cellStyle name="Обычный 7" xfId="34"/>
    <cellStyle name="Обычный 8" xfId="35"/>
    <cellStyle name="Обычный 9" xfId="36"/>
    <cellStyle name="Процентный 2" xfId="3"/>
    <cellStyle name="Финансовый 2" xfId="5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view="pageBreakPreview" topLeftCell="A64" zoomScaleNormal="84" zoomScaleSheetLayoutView="100" workbookViewId="0">
      <selection activeCell="E8" sqref="E8"/>
    </sheetView>
  </sheetViews>
  <sheetFormatPr defaultColWidth="9.28515625" defaultRowHeight="15" x14ac:dyDescent="0.25"/>
  <cols>
    <col min="1" max="1" width="9.28515625" style="2"/>
    <col min="2" max="2" width="25" style="2" customWidth="1"/>
    <col min="3" max="3" width="23.5703125" style="2" customWidth="1"/>
    <col min="4" max="4" width="18.42578125" style="2" customWidth="1"/>
    <col min="5" max="5" width="21.42578125" style="2" customWidth="1"/>
    <col min="6" max="10" width="14.28515625" style="2" customWidth="1"/>
    <col min="11" max="11" width="5.42578125" style="2" customWidth="1"/>
    <col min="12" max="16384" width="9.28515625" style="2"/>
  </cols>
  <sheetData>
    <row r="1" spans="1:14" ht="15.75" x14ac:dyDescent="0.25">
      <c r="F1" s="32"/>
      <c r="G1" s="32"/>
      <c r="H1" s="32"/>
      <c r="I1" s="32"/>
      <c r="J1" s="33" t="s">
        <v>98</v>
      </c>
      <c r="K1" s="32"/>
      <c r="L1" s="32"/>
      <c r="M1" s="32"/>
      <c r="N1" s="32"/>
    </row>
    <row r="2" spans="1:14" ht="15.75" x14ac:dyDescent="0.25">
      <c r="F2" s="32"/>
      <c r="G2" s="32"/>
      <c r="H2" s="32"/>
      <c r="I2" s="32"/>
      <c r="J2" s="33"/>
      <c r="K2" s="32"/>
      <c r="L2" s="32"/>
      <c r="M2" s="32"/>
      <c r="N2" s="32"/>
    </row>
    <row r="3" spans="1:14" s="31" customFormat="1" ht="18.75" x14ac:dyDescent="0.3">
      <c r="A3" s="73" t="s">
        <v>82</v>
      </c>
      <c r="B3" s="73"/>
      <c r="C3" s="73"/>
      <c r="D3" s="73"/>
      <c r="E3" s="73"/>
      <c r="F3" s="73"/>
      <c r="G3" s="73"/>
      <c r="H3" s="73"/>
      <c r="I3" s="73"/>
      <c r="J3" s="73"/>
    </row>
    <row r="5" spans="1:14" ht="32.25" customHeight="1" x14ac:dyDescent="0.25">
      <c r="A5" s="40" t="s">
        <v>1</v>
      </c>
      <c r="B5" s="42" t="s">
        <v>2</v>
      </c>
      <c r="C5" s="35" t="s">
        <v>83</v>
      </c>
      <c r="D5" s="38" t="s">
        <v>79</v>
      </c>
      <c r="E5" s="36" t="s">
        <v>84</v>
      </c>
      <c r="F5" s="36" t="s">
        <v>85</v>
      </c>
      <c r="G5" s="37"/>
      <c r="H5" s="37"/>
      <c r="I5" s="37"/>
      <c r="J5" s="61"/>
    </row>
    <row r="6" spans="1:14" ht="75" customHeight="1" x14ac:dyDescent="0.25">
      <c r="A6" s="41"/>
      <c r="B6" s="42"/>
      <c r="C6" s="35"/>
      <c r="D6" s="39"/>
      <c r="E6" s="35"/>
      <c r="F6" s="34" t="s">
        <v>86</v>
      </c>
      <c r="G6" s="34" t="s">
        <v>87</v>
      </c>
      <c r="H6" s="34" t="s">
        <v>80</v>
      </c>
      <c r="I6" s="34" t="s">
        <v>81</v>
      </c>
      <c r="J6" s="34" t="s">
        <v>88</v>
      </c>
    </row>
    <row r="7" spans="1:14" ht="14.25" customHeight="1" x14ac:dyDescent="0.25">
      <c r="A7" s="1">
        <v>1</v>
      </c>
      <c r="B7" s="1">
        <v>2</v>
      </c>
      <c r="C7" s="3">
        <v>3</v>
      </c>
      <c r="D7" s="3">
        <v>4</v>
      </c>
      <c r="E7" s="4">
        <v>5</v>
      </c>
      <c r="F7" s="4">
        <v>6</v>
      </c>
      <c r="G7" s="3">
        <v>7</v>
      </c>
      <c r="H7" s="3">
        <v>8</v>
      </c>
      <c r="I7" s="4">
        <v>9</v>
      </c>
      <c r="J7" s="1">
        <v>10</v>
      </c>
    </row>
    <row r="8" spans="1:14" ht="93.75" customHeight="1" x14ac:dyDescent="0.25">
      <c r="A8" s="49">
        <v>1</v>
      </c>
      <c r="B8" s="52" t="s">
        <v>6</v>
      </c>
      <c r="C8" s="6" t="s">
        <v>72</v>
      </c>
      <c r="D8" s="11" t="s">
        <v>45</v>
      </c>
      <c r="E8" s="12" t="s">
        <v>7</v>
      </c>
      <c r="F8" s="14">
        <v>7857</v>
      </c>
      <c r="G8" s="14">
        <v>8171</v>
      </c>
      <c r="H8" s="14">
        <v>8661</v>
      </c>
      <c r="I8" s="14">
        <v>9181</v>
      </c>
      <c r="J8" s="14" t="s">
        <v>51</v>
      </c>
    </row>
    <row r="9" spans="1:14" ht="105" x14ac:dyDescent="0.25">
      <c r="A9" s="50"/>
      <c r="B9" s="53"/>
      <c r="C9" s="6" t="s">
        <v>56</v>
      </c>
      <c r="D9" s="11" t="s">
        <v>45</v>
      </c>
      <c r="E9" s="12" t="s">
        <v>8</v>
      </c>
      <c r="F9" s="13">
        <v>0</v>
      </c>
      <c r="G9" s="13">
        <v>0</v>
      </c>
      <c r="H9" s="14">
        <v>0</v>
      </c>
      <c r="I9" s="14">
        <v>0</v>
      </c>
      <c r="J9" s="14" t="s">
        <v>51</v>
      </c>
    </row>
    <row r="10" spans="1:14" ht="105" x14ac:dyDescent="0.25">
      <c r="A10" s="50"/>
      <c r="B10" s="53"/>
      <c r="C10" s="6" t="s">
        <v>89</v>
      </c>
      <c r="D10" s="11" t="s">
        <v>45</v>
      </c>
      <c r="E10" s="12" t="s">
        <v>54</v>
      </c>
      <c r="F10" s="14">
        <v>25499</v>
      </c>
      <c r="G10" s="14">
        <v>26519</v>
      </c>
      <c r="H10" s="14">
        <v>28110</v>
      </c>
      <c r="I10" s="14">
        <v>29797</v>
      </c>
      <c r="J10" s="14" t="s">
        <v>51</v>
      </c>
    </row>
    <row r="11" spans="1:14" ht="78" customHeight="1" x14ac:dyDescent="0.25">
      <c r="A11" s="50"/>
      <c r="B11" s="53"/>
      <c r="C11" s="6" t="s">
        <v>73</v>
      </c>
      <c r="D11" s="11" t="s">
        <v>45</v>
      </c>
      <c r="E11" s="12" t="s">
        <v>52</v>
      </c>
      <c r="F11" s="14">
        <v>3182509</v>
      </c>
      <c r="G11" s="14">
        <v>3309809</v>
      </c>
      <c r="H11" s="14">
        <v>3508398</v>
      </c>
      <c r="I11" s="14">
        <v>3718902</v>
      </c>
      <c r="J11" s="14" t="s">
        <v>51</v>
      </c>
    </row>
    <row r="12" spans="1:14" ht="60" x14ac:dyDescent="0.25">
      <c r="A12" s="50"/>
      <c r="B12" s="53"/>
      <c r="C12" s="6" t="s">
        <v>57</v>
      </c>
      <c r="D12" s="11" t="s">
        <v>45</v>
      </c>
      <c r="E12" s="12" t="s">
        <v>11</v>
      </c>
      <c r="F12" s="14">
        <v>590272</v>
      </c>
      <c r="G12" s="14">
        <v>613883</v>
      </c>
      <c r="H12" s="14">
        <v>650716</v>
      </c>
      <c r="I12" s="14">
        <v>689759</v>
      </c>
      <c r="J12" s="14" t="s">
        <v>51</v>
      </c>
    </row>
    <row r="13" spans="1:14" ht="105" x14ac:dyDescent="0.25">
      <c r="A13" s="50"/>
      <c r="B13" s="53"/>
      <c r="C13" s="6" t="s">
        <v>58</v>
      </c>
      <c r="D13" s="11" t="s">
        <v>46</v>
      </c>
      <c r="E13" s="12" t="s">
        <v>10</v>
      </c>
      <c r="F13" s="14">
        <v>934060</v>
      </c>
      <c r="G13" s="14">
        <v>971422</v>
      </c>
      <c r="H13" s="14">
        <v>1029707</v>
      </c>
      <c r="I13" s="14">
        <v>1091489</v>
      </c>
      <c r="J13" s="14" t="s">
        <v>51</v>
      </c>
    </row>
    <row r="14" spans="1:14" ht="90" x14ac:dyDescent="0.25">
      <c r="A14" s="50"/>
      <c r="B14" s="53"/>
      <c r="C14" s="8" t="s">
        <v>74</v>
      </c>
      <c r="D14" s="11" t="s">
        <v>45</v>
      </c>
      <c r="E14" s="12" t="s">
        <v>53</v>
      </c>
      <c r="F14" s="14">
        <v>0</v>
      </c>
      <c r="G14" s="14">
        <v>0</v>
      </c>
      <c r="H14" s="14">
        <v>0</v>
      </c>
      <c r="I14" s="14">
        <v>0</v>
      </c>
      <c r="J14" s="14" t="s">
        <v>51</v>
      </c>
    </row>
    <row r="15" spans="1:14" ht="75" x14ac:dyDescent="0.25">
      <c r="A15" s="50"/>
      <c r="B15" s="53"/>
      <c r="C15" s="8" t="s">
        <v>59</v>
      </c>
      <c r="D15" s="11" t="s">
        <v>45</v>
      </c>
      <c r="E15" s="12" t="s">
        <v>9</v>
      </c>
      <c r="F15" s="14">
        <v>23</v>
      </c>
      <c r="G15" s="14">
        <v>24</v>
      </c>
      <c r="H15" s="14">
        <v>25</v>
      </c>
      <c r="I15" s="14">
        <v>27</v>
      </c>
      <c r="J15" s="14" t="s">
        <v>51</v>
      </c>
    </row>
    <row r="16" spans="1:14" ht="60" x14ac:dyDescent="0.25">
      <c r="A16" s="50"/>
      <c r="B16" s="53"/>
      <c r="C16" s="8" t="s">
        <v>60</v>
      </c>
      <c r="D16" s="11" t="s">
        <v>45</v>
      </c>
      <c r="E16" s="12" t="s">
        <v>55</v>
      </c>
      <c r="F16" s="10">
        <v>987</v>
      </c>
      <c r="G16" s="14">
        <v>1026</v>
      </c>
      <c r="H16" s="14">
        <v>1088</v>
      </c>
      <c r="I16" s="14">
        <v>1153</v>
      </c>
      <c r="J16" s="14" t="s">
        <v>51</v>
      </c>
    </row>
    <row r="17" spans="1:10" x14ac:dyDescent="0.25">
      <c r="A17" s="50"/>
      <c r="B17" s="54"/>
      <c r="C17" s="55" t="s">
        <v>4</v>
      </c>
      <c r="D17" s="56"/>
      <c r="E17" s="57"/>
      <c r="F17" s="27">
        <f>SUM(F8:F16)</f>
        <v>4741207</v>
      </c>
      <c r="G17" s="27">
        <f>SUM(G8:G16)</f>
        <v>4930854</v>
      </c>
      <c r="H17" s="27">
        <f>SUM(H8:H16)</f>
        <v>5226705</v>
      </c>
      <c r="I17" s="27">
        <f>SUM(I8:I16)</f>
        <v>5540308</v>
      </c>
      <c r="J17" s="27">
        <f>SUM(J8:J16)</f>
        <v>0</v>
      </c>
    </row>
    <row r="18" spans="1:10" s="22" customFormat="1" ht="27" customHeight="1" x14ac:dyDescent="0.2">
      <c r="A18" s="51"/>
      <c r="B18" s="20" t="s">
        <v>48</v>
      </c>
      <c r="C18" s="21"/>
      <c r="D18" s="21"/>
      <c r="E18" s="21"/>
      <c r="F18" s="26">
        <v>4741207</v>
      </c>
      <c r="G18" s="26">
        <v>4930854</v>
      </c>
      <c r="H18" s="26">
        <v>5226705</v>
      </c>
      <c r="I18" s="26">
        <v>5540308</v>
      </c>
      <c r="J18" s="26">
        <v>0</v>
      </c>
    </row>
    <row r="19" spans="1:10" ht="375" x14ac:dyDescent="0.25">
      <c r="A19" s="44"/>
      <c r="B19" s="53"/>
      <c r="C19" s="9" t="s">
        <v>69</v>
      </c>
      <c r="D19" s="1" t="s">
        <v>44</v>
      </c>
      <c r="E19" s="12" t="s">
        <v>12</v>
      </c>
      <c r="F19" s="14">
        <v>664973</v>
      </c>
      <c r="G19" s="14" t="s">
        <v>51</v>
      </c>
      <c r="H19" s="14" t="s">
        <v>51</v>
      </c>
      <c r="I19" s="14" t="s">
        <v>51</v>
      </c>
      <c r="J19" s="14" t="s">
        <v>51</v>
      </c>
    </row>
    <row r="20" spans="1:10" ht="285" x14ac:dyDescent="0.25">
      <c r="A20" s="44"/>
      <c r="B20" s="53"/>
      <c r="C20" s="16" t="s">
        <v>68</v>
      </c>
      <c r="D20" s="1" t="s">
        <v>44</v>
      </c>
      <c r="E20" s="12" t="s">
        <v>12</v>
      </c>
      <c r="F20" s="14">
        <v>1796659</v>
      </c>
      <c r="G20" s="14">
        <v>1976325</v>
      </c>
      <c r="H20" s="14">
        <v>2134431</v>
      </c>
      <c r="I20" s="14">
        <v>2226212</v>
      </c>
      <c r="J20" s="14">
        <v>2321939</v>
      </c>
    </row>
    <row r="21" spans="1:10" ht="210" x14ac:dyDescent="0.25">
      <c r="A21" s="44"/>
      <c r="B21" s="53"/>
      <c r="C21" s="9" t="s">
        <v>29</v>
      </c>
      <c r="D21" s="1" t="s">
        <v>44</v>
      </c>
      <c r="E21" s="12" t="s">
        <v>12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</row>
    <row r="22" spans="1:10" ht="169.15" customHeight="1" x14ac:dyDescent="0.25">
      <c r="A22" s="44"/>
      <c r="B22" s="53"/>
      <c r="C22" s="17" t="s">
        <v>90</v>
      </c>
      <c r="D22" s="1" t="s">
        <v>44</v>
      </c>
      <c r="E22" s="12" t="s">
        <v>12</v>
      </c>
      <c r="F22" s="14" t="s">
        <v>51</v>
      </c>
      <c r="G22" s="14">
        <v>1000000</v>
      </c>
      <c r="H22" s="14" t="s">
        <v>51</v>
      </c>
      <c r="I22" s="14" t="s">
        <v>51</v>
      </c>
      <c r="J22" s="14" t="s">
        <v>51</v>
      </c>
    </row>
    <row r="23" spans="1:10" ht="285" x14ac:dyDescent="0.25">
      <c r="A23" s="44"/>
      <c r="B23" s="53"/>
      <c r="C23" s="9" t="s">
        <v>28</v>
      </c>
      <c r="D23" s="1" t="s">
        <v>44</v>
      </c>
      <c r="E23" s="12" t="s">
        <v>12</v>
      </c>
      <c r="F23" s="14">
        <v>445521</v>
      </c>
      <c r="G23" s="14">
        <v>490073</v>
      </c>
      <c r="H23" s="14">
        <v>529279</v>
      </c>
      <c r="I23" s="14">
        <v>552038</v>
      </c>
      <c r="J23" s="14">
        <v>575776</v>
      </c>
    </row>
    <row r="24" spans="1:10" ht="300" x14ac:dyDescent="0.25">
      <c r="A24" s="44"/>
      <c r="B24" s="53"/>
      <c r="C24" s="9" t="s">
        <v>27</v>
      </c>
      <c r="D24" s="1" t="s">
        <v>44</v>
      </c>
      <c r="E24" s="12" t="s">
        <v>12</v>
      </c>
      <c r="F24" s="14">
        <v>2093</v>
      </c>
      <c r="G24" s="14">
        <v>2302</v>
      </c>
      <c r="H24" s="14">
        <v>2486</v>
      </c>
      <c r="I24" s="14">
        <v>2593</v>
      </c>
      <c r="J24" s="14">
        <v>2704</v>
      </c>
    </row>
    <row r="25" spans="1:10" ht="105" x14ac:dyDescent="0.25">
      <c r="A25" s="44"/>
      <c r="B25" s="53"/>
      <c r="C25" s="9" t="s">
        <v>26</v>
      </c>
      <c r="D25" s="1" t="s">
        <v>44</v>
      </c>
      <c r="E25" s="12" t="s">
        <v>12</v>
      </c>
      <c r="F25" s="14">
        <v>23697</v>
      </c>
      <c r="G25" s="14">
        <v>26067</v>
      </c>
      <c r="H25" s="14">
        <v>28152</v>
      </c>
      <c r="I25" s="14">
        <v>29363</v>
      </c>
      <c r="J25" s="14">
        <v>30626</v>
      </c>
    </row>
    <row r="26" spans="1:10" ht="195" x14ac:dyDescent="0.25">
      <c r="A26" s="44"/>
      <c r="B26" s="53"/>
      <c r="C26" s="9" t="s">
        <v>64</v>
      </c>
      <c r="D26" s="1" t="s">
        <v>44</v>
      </c>
      <c r="E26" s="12" t="s">
        <v>12</v>
      </c>
      <c r="F26" s="14">
        <v>113883</v>
      </c>
      <c r="G26" s="14">
        <v>125271</v>
      </c>
      <c r="H26" s="14">
        <v>135293</v>
      </c>
      <c r="I26" s="14">
        <v>141111</v>
      </c>
      <c r="J26" s="14">
        <v>147179</v>
      </c>
    </row>
    <row r="27" spans="1:10" ht="75" x14ac:dyDescent="0.25">
      <c r="A27" s="44"/>
      <c r="B27" s="53"/>
      <c r="C27" s="9" t="s">
        <v>63</v>
      </c>
      <c r="D27" s="1" t="s">
        <v>44</v>
      </c>
      <c r="E27" s="12" t="s">
        <v>12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</row>
    <row r="28" spans="1:10" ht="270" x14ac:dyDescent="0.25">
      <c r="A28" s="44"/>
      <c r="B28" s="53"/>
      <c r="C28" s="9" t="s">
        <v>65</v>
      </c>
      <c r="D28" s="1" t="s">
        <v>44</v>
      </c>
      <c r="E28" s="12" t="s">
        <v>12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</row>
    <row r="29" spans="1:10" ht="135" x14ac:dyDescent="0.25">
      <c r="A29" s="44"/>
      <c r="B29" s="53"/>
      <c r="C29" s="9" t="s">
        <v>25</v>
      </c>
      <c r="D29" s="1" t="s">
        <v>44</v>
      </c>
      <c r="E29" s="12" t="s">
        <v>12</v>
      </c>
      <c r="F29" s="14">
        <v>9529</v>
      </c>
      <c r="G29" s="14">
        <v>10482</v>
      </c>
      <c r="H29" s="14">
        <v>11321</v>
      </c>
      <c r="I29" s="14">
        <v>11808</v>
      </c>
      <c r="J29" s="14">
        <v>12316</v>
      </c>
    </row>
    <row r="30" spans="1:10" ht="120" x14ac:dyDescent="0.25">
      <c r="A30" s="44"/>
      <c r="B30" s="53"/>
      <c r="C30" s="9" t="s">
        <v>24</v>
      </c>
      <c r="D30" s="1" t="s">
        <v>44</v>
      </c>
      <c r="E30" s="12" t="s">
        <v>12</v>
      </c>
      <c r="F30" s="14">
        <v>86560</v>
      </c>
      <c r="G30" s="14">
        <v>95216</v>
      </c>
      <c r="H30" s="14">
        <v>102833</v>
      </c>
      <c r="I30" s="14">
        <v>107255</v>
      </c>
      <c r="J30" s="14">
        <v>111867</v>
      </c>
    </row>
    <row r="31" spans="1:10" ht="90" x14ac:dyDescent="0.25">
      <c r="A31" s="44"/>
      <c r="B31" s="53"/>
      <c r="C31" s="9" t="s">
        <v>75</v>
      </c>
      <c r="D31" s="1" t="s">
        <v>44</v>
      </c>
      <c r="E31" s="12" t="s">
        <v>12</v>
      </c>
      <c r="F31" s="14">
        <v>16</v>
      </c>
      <c r="G31" s="14">
        <v>18</v>
      </c>
      <c r="H31" s="14">
        <v>19</v>
      </c>
      <c r="I31" s="14">
        <v>20</v>
      </c>
      <c r="J31" s="14">
        <v>21</v>
      </c>
    </row>
    <row r="32" spans="1:10" ht="150" x14ac:dyDescent="0.25">
      <c r="A32" s="44"/>
      <c r="B32" s="53"/>
      <c r="C32" s="9" t="s">
        <v>23</v>
      </c>
      <c r="D32" s="1" t="s">
        <v>44</v>
      </c>
      <c r="E32" s="12" t="s">
        <v>12</v>
      </c>
      <c r="F32" s="14">
        <v>185267</v>
      </c>
      <c r="G32" s="14">
        <v>203794</v>
      </c>
      <c r="H32" s="14">
        <v>220098</v>
      </c>
      <c r="I32" s="14">
        <v>229562</v>
      </c>
      <c r="J32" s="14">
        <v>239433</v>
      </c>
    </row>
    <row r="33" spans="1:10" ht="45" x14ac:dyDescent="0.25">
      <c r="A33" s="44"/>
      <c r="B33" s="53"/>
      <c r="C33" s="9" t="s">
        <v>22</v>
      </c>
      <c r="D33" s="1" t="s">
        <v>44</v>
      </c>
      <c r="E33" s="12" t="s">
        <v>12</v>
      </c>
      <c r="F33" s="14">
        <v>625</v>
      </c>
      <c r="G33" s="14">
        <v>688</v>
      </c>
      <c r="H33" s="14">
        <v>743</v>
      </c>
      <c r="I33" s="14">
        <v>775</v>
      </c>
      <c r="J33" s="14">
        <v>808</v>
      </c>
    </row>
    <row r="34" spans="1:10" ht="225" x14ac:dyDescent="0.25">
      <c r="A34" s="44"/>
      <c r="B34" s="53"/>
      <c r="C34" s="9" t="s">
        <v>21</v>
      </c>
      <c r="D34" s="1" t="s">
        <v>44</v>
      </c>
      <c r="E34" s="12" t="s">
        <v>12</v>
      </c>
      <c r="F34" s="14">
        <v>41590</v>
      </c>
      <c r="G34" s="14">
        <v>45749</v>
      </c>
      <c r="H34" s="14">
        <v>49409</v>
      </c>
      <c r="I34" s="14">
        <v>51534</v>
      </c>
      <c r="J34" s="14">
        <v>53750</v>
      </c>
    </row>
    <row r="35" spans="1:10" ht="45" x14ac:dyDescent="0.25">
      <c r="A35" s="44"/>
      <c r="B35" s="53"/>
      <c r="C35" s="9" t="s">
        <v>20</v>
      </c>
      <c r="D35" s="1" t="s">
        <v>44</v>
      </c>
      <c r="E35" s="12" t="s">
        <v>12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</row>
    <row r="36" spans="1:10" ht="75" x14ac:dyDescent="0.25">
      <c r="A36" s="44"/>
      <c r="B36" s="53"/>
      <c r="C36" s="9" t="s">
        <v>19</v>
      </c>
      <c r="D36" s="1" t="s">
        <v>44</v>
      </c>
      <c r="E36" s="12" t="s">
        <v>12</v>
      </c>
      <c r="F36" s="14">
        <v>10758</v>
      </c>
      <c r="G36" s="14">
        <v>11834</v>
      </c>
      <c r="H36" s="14">
        <v>12781</v>
      </c>
      <c r="I36" s="14">
        <v>13331</v>
      </c>
      <c r="J36" s="14">
        <v>13904</v>
      </c>
    </row>
    <row r="37" spans="1:10" ht="180" x14ac:dyDescent="0.25">
      <c r="A37" s="44"/>
      <c r="B37" s="53"/>
      <c r="C37" s="17" t="s">
        <v>18</v>
      </c>
      <c r="D37" s="1" t="s">
        <v>44</v>
      </c>
      <c r="E37" s="12" t="s">
        <v>12</v>
      </c>
      <c r="F37" s="14">
        <v>451</v>
      </c>
      <c r="G37" s="14">
        <v>496</v>
      </c>
      <c r="H37" s="14">
        <v>536</v>
      </c>
      <c r="I37" s="14">
        <v>559</v>
      </c>
      <c r="J37" s="14">
        <v>583</v>
      </c>
    </row>
    <row r="38" spans="1:10" ht="210" x14ac:dyDescent="0.25">
      <c r="A38" s="44"/>
      <c r="B38" s="53"/>
      <c r="C38" s="9" t="s">
        <v>17</v>
      </c>
      <c r="D38" s="1" t="s">
        <v>44</v>
      </c>
      <c r="E38" s="12" t="s">
        <v>12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</row>
    <row r="39" spans="1:10" ht="135" x14ac:dyDescent="0.25">
      <c r="A39" s="44"/>
      <c r="B39" s="53"/>
      <c r="C39" s="9" t="s">
        <v>16</v>
      </c>
      <c r="D39" s="1" t="s">
        <v>44</v>
      </c>
      <c r="E39" s="12" t="s">
        <v>12</v>
      </c>
      <c r="F39" s="14">
        <v>526</v>
      </c>
      <c r="G39" s="14">
        <v>579</v>
      </c>
      <c r="H39" s="14">
        <v>625</v>
      </c>
      <c r="I39" s="14">
        <v>652</v>
      </c>
      <c r="J39" s="14">
        <v>680</v>
      </c>
    </row>
    <row r="40" spans="1:10" ht="255" x14ac:dyDescent="0.25">
      <c r="A40" s="44"/>
      <c r="B40" s="53"/>
      <c r="C40" s="9" t="s">
        <v>15</v>
      </c>
      <c r="D40" s="1" t="s">
        <v>44</v>
      </c>
      <c r="E40" s="12" t="s">
        <v>12</v>
      </c>
      <c r="F40" s="14">
        <v>11719</v>
      </c>
      <c r="G40" s="14">
        <v>12891</v>
      </c>
      <c r="H40" s="14">
        <v>13922</v>
      </c>
      <c r="I40" s="14">
        <v>14521</v>
      </c>
      <c r="J40" s="14">
        <v>15145</v>
      </c>
    </row>
    <row r="41" spans="1:10" ht="300" x14ac:dyDescent="0.25">
      <c r="A41" s="44"/>
      <c r="B41" s="53"/>
      <c r="C41" s="9" t="s">
        <v>76</v>
      </c>
      <c r="D41" s="1" t="s">
        <v>44</v>
      </c>
      <c r="E41" s="12" t="s">
        <v>12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</row>
    <row r="42" spans="1:10" ht="120" x14ac:dyDescent="0.25">
      <c r="A42" s="44"/>
      <c r="B42" s="53"/>
      <c r="C42" s="9" t="s">
        <v>14</v>
      </c>
      <c r="D42" s="1" t="s">
        <v>44</v>
      </c>
      <c r="E42" s="12" t="s">
        <v>12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</row>
    <row r="43" spans="1:10" ht="150" x14ac:dyDescent="0.25">
      <c r="A43" s="44"/>
      <c r="B43" s="53"/>
      <c r="C43" s="9" t="s">
        <v>77</v>
      </c>
      <c r="D43" s="1" t="s">
        <v>44</v>
      </c>
      <c r="E43" s="12" t="s">
        <v>12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</row>
    <row r="44" spans="1:10" ht="120" x14ac:dyDescent="0.25">
      <c r="A44" s="44"/>
      <c r="B44" s="53"/>
      <c r="C44" s="9" t="s">
        <v>13</v>
      </c>
      <c r="D44" s="1" t="s">
        <v>44</v>
      </c>
      <c r="E44" s="12" t="s">
        <v>12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</row>
    <row r="45" spans="1:10" ht="240" x14ac:dyDescent="0.25">
      <c r="A45" s="44"/>
      <c r="B45" s="53"/>
      <c r="C45" s="9" t="s">
        <v>34</v>
      </c>
      <c r="D45" s="1" t="s">
        <v>44</v>
      </c>
      <c r="E45" s="12" t="s">
        <v>12</v>
      </c>
      <c r="F45" s="14">
        <v>212</v>
      </c>
      <c r="G45" s="14">
        <v>233</v>
      </c>
      <c r="H45" s="14">
        <v>252</v>
      </c>
      <c r="I45" s="14">
        <v>263</v>
      </c>
      <c r="J45" s="14">
        <v>274</v>
      </c>
    </row>
    <row r="46" spans="1:10" ht="60" x14ac:dyDescent="0.25">
      <c r="A46" s="44"/>
      <c r="B46" s="53"/>
      <c r="C46" s="9" t="s">
        <v>30</v>
      </c>
      <c r="D46" s="7" t="s">
        <v>47</v>
      </c>
      <c r="E46" s="12" t="s">
        <v>12</v>
      </c>
      <c r="F46" s="14">
        <v>45</v>
      </c>
      <c r="G46" s="14">
        <v>50</v>
      </c>
      <c r="H46" s="14">
        <v>54</v>
      </c>
      <c r="I46" s="14">
        <v>56</v>
      </c>
      <c r="J46" s="14">
        <v>58</v>
      </c>
    </row>
    <row r="47" spans="1:10" ht="255" x14ac:dyDescent="0.25">
      <c r="A47" s="44"/>
      <c r="B47" s="53"/>
      <c r="C47" s="9" t="s">
        <v>31</v>
      </c>
      <c r="D47" s="7" t="s">
        <v>47</v>
      </c>
      <c r="E47" s="12" t="s">
        <v>12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</row>
    <row r="48" spans="1:10" ht="409.5" x14ac:dyDescent="0.25">
      <c r="A48" s="44"/>
      <c r="B48" s="53"/>
      <c r="C48" s="9" t="s">
        <v>33</v>
      </c>
      <c r="D48" s="7" t="s">
        <v>47</v>
      </c>
      <c r="E48" s="12" t="s">
        <v>12</v>
      </c>
      <c r="F48" s="14">
        <v>197534</v>
      </c>
      <c r="G48" s="14">
        <v>217287</v>
      </c>
      <c r="H48" s="14">
        <v>234670</v>
      </c>
      <c r="I48" s="14">
        <v>244761</v>
      </c>
      <c r="J48" s="14">
        <v>95000</v>
      </c>
    </row>
    <row r="49" spans="1:10" ht="195" x14ac:dyDescent="0.25">
      <c r="A49" s="44"/>
      <c r="B49" s="53"/>
      <c r="C49" s="9" t="s">
        <v>32</v>
      </c>
      <c r="D49" s="7" t="s">
        <v>61</v>
      </c>
      <c r="E49" s="12" t="s">
        <v>12</v>
      </c>
      <c r="F49" s="14">
        <v>9182</v>
      </c>
      <c r="G49" s="14">
        <v>10100</v>
      </c>
      <c r="H49" s="14">
        <v>10908</v>
      </c>
      <c r="I49" s="14">
        <v>11377</v>
      </c>
      <c r="J49" s="14">
        <v>11866</v>
      </c>
    </row>
    <row r="50" spans="1:10" ht="270" x14ac:dyDescent="0.25">
      <c r="A50" s="44"/>
      <c r="B50" s="53"/>
      <c r="C50" s="9" t="s">
        <v>67</v>
      </c>
      <c r="D50" s="7" t="s">
        <v>47</v>
      </c>
      <c r="E50" s="12" t="s">
        <v>12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</row>
    <row r="51" spans="1:10" ht="261" customHeight="1" x14ac:dyDescent="0.25">
      <c r="A51" s="44"/>
      <c r="B51" s="53"/>
      <c r="C51" s="62" t="s">
        <v>91</v>
      </c>
      <c r="D51" s="7" t="s">
        <v>47</v>
      </c>
      <c r="E51" s="12" t="s">
        <v>12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</row>
    <row r="52" spans="1:10" ht="409.15" customHeight="1" x14ac:dyDescent="0.25">
      <c r="A52" s="44"/>
      <c r="B52" s="53"/>
      <c r="C52" s="9" t="s">
        <v>92</v>
      </c>
      <c r="D52" s="7" t="s">
        <v>66</v>
      </c>
      <c r="E52" s="12" t="s">
        <v>12</v>
      </c>
      <c r="F52" s="14">
        <v>14651</v>
      </c>
      <c r="G52" s="14">
        <v>16116</v>
      </c>
      <c r="H52" s="14">
        <v>17405</v>
      </c>
      <c r="I52" s="14" t="s">
        <v>51</v>
      </c>
      <c r="J52" s="14" t="s">
        <v>51</v>
      </c>
    </row>
    <row r="53" spans="1:10" ht="105" x14ac:dyDescent="0.25">
      <c r="A53" s="44"/>
      <c r="B53" s="53"/>
      <c r="C53" s="9" t="s">
        <v>93</v>
      </c>
      <c r="D53" s="7" t="s">
        <v>62</v>
      </c>
      <c r="E53" s="12" t="s">
        <v>12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</row>
    <row r="54" spans="1:10" ht="210" x14ac:dyDescent="0.25">
      <c r="A54" s="44"/>
      <c r="B54" s="53"/>
      <c r="C54" s="17" t="s">
        <v>94</v>
      </c>
      <c r="D54" s="7"/>
      <c r="E54" s="12" t="s">
        <v>12</v>
      </c>
      <c r="F54" s="14" t="s">
        <v>51</v>
      </c>
      <c r="G54" s="14">
        <v>0</v>
      </c>
      <c r="H54" s="14">
        <v>0</v>
      </c>
      <c r="I54" s="14">
        <v>0</v>
      </c>
      <c r="J54" s="14">
        <v>0</v>
      </c>
    </row>
    <row r="55" spans="1:10" x14ac:dyDescent="0.25">
      <c r="A55" s="44"/>
      <c r="B55" s="54"/>
      <c r="C55" s="58" t="s">
        <v>4</v>
      </c>
      <c r="D55" s="59"/>
      <c r="E55" s="60"/>
      <c r="F55" s="27">
        <f>SUM(F19:F54)</f>
        <v>3615491</v>
      </c>
      <c r="G55" s="27">
        <f>SUM(G19:G54)</f>
        <v>4245571</v>
      </c>
      <c r="H55" s="27">
        <f>SUM(H19:H54)</f>
        <v>3505217</v>
      </c>
      <c r="I55" s="27">
        <f>SUM(I19:I54)</f>
        <v>3637791</v>
      </c>
      <c r="J55" s="27">
        <f>SUM(J19:J54)</f>
        <v>3633929</v>
      </c>
    </row>
    <row r="56" spans="1:10" s="22" customFormat="1" ht="20.25" customHeight="1" x14ac:dyDescent="0.2">
      <c r="A56" s="45"/>
      <c r="B56" s="23" t="s">
        <v>49</v>
      </c>
      <c r="C56" s="24"/>
      <c r="D56" s="24"/>
      <c r="E56" s="24"/>
      <c r="F56" s="63">
        <v>3615491</v>
      </c>
      <c r="G56" s="64">
        <v>4245571</v>
      </c>
      <c r="H56" s="64">
        <v>3505217</v>
      </c>
      <c r="I56" s="64">
        <v>3637791</v>
      </c>
      <c r="J56" s="64">
        <v>3633929</v>
      </c>
    </row>
    <row r="57" spans="1:10" ht="118.15" customHeight="1" x14ac:dyDescent="0.25">
      <c r="A57" s="43">
        <v>3</v>
      </c>
      <c r="B57" s="46" t="s">
        <v>0</v>
      </c>
      <c r="C57" s="62" t="s">
        <v>95</v>
      </c>
      <c r="D57" s="1" t="s">
        <v>44</v>
      </c>
      <c r="E57" s="12" t="s">
        <v>43</v>
      </c>
      <c r="F57" s="13">
        <v>12094</v>
      </c>
      <c r="G57" s="14">
        <v>12699</v>
      </c>
      <c r="H57" s="14">
        <v>13334</v>
      </c>
      <c r="I57" s="14">
        <v>14001</v>
      </c>
      <c r="J57" s="14">
        <v>14701</v>
      </c>
    </row>
    <row r="58" spans="1:10" ht="285" x14ac:dyDescent="0.25">
      <c r="A58" s="44"/>
      <c r="B58" s="46"/>
      <c r="C58" s="9" t="s">
        <v>36</v>
      </c>
      <c r="D58" s="1" t="s">
        <v>44</v>
      </c>
      <c r="E58" s="12" t="s">
        <v>43</v>
      </c>
      <c r="F58" s="13">
        <v>40</v>
      </c>
      <c r="G58" s="14">
        <v>42</v>
      </c>
      <c r="H58" s="14">
        <v>44</v>
      </c>
      <c r="I58" s="14">
        <v>46</v>
      </c>
      <c r="J58" s="14">
        <v>48</v>
      </c>
    </row>
    <row r="59" spans="1:10" ht="150" x14ac:dyDescent="0.25">
      <c r="A59" s="44"/>
      <c r="B59" s="46"/>
      <c r="C59" s="9" t="s">
        <v>37</v>
      </c>
      <c r="D59" s="1" t="s">
        <v>44</v>
      </c>
      <c r="E59" s="12" t="s">
        <v>43</v>
      </c>
      <c r="F59" s="13">
        <v>10756</v>
      </c>
      <c r="G59" s="14">
        <v>11294</v>
      </c>
      <c r="H59" s="14">
        <v>11859</v>
      </c>
      <c r="I59" s="14">
        <v>12452</v>
      </c>
      <c r="J59" s="14">
        <v>13075</v>
      </c>
    </row>
    <row r="60" spans="1:10" ht="135" x14ac:dyDescent="0.25">
      <c r="A60" s="44"/>
      <c r="B60" s="46"/>
      <c r="C60" s="9" t="s">
        <v>38</v>
      </c>
      <c r="D60" s="1" t="s">
        <v>44</v>
      </c>
      <c r="E60" s="12" t="s">
        <v>43</v>
      </c>
      <c r="F60" s="13">
        <v>61</v>
      </c>
      <c r="G60" s="14">
        <v>64</v>
      </c>
      <c r="H60" s="14">
        <v>67</v>
      </c>
      <c r="I60" s="14">
        <v>70</v>
      </c>
      <c r="J60" s="14">
        <v>74</v>
      </c>
    </row>
    <row r="61" spans="1:10" ht="45" x14ac:dyDescent="0.25">
      <c r="A61" s="44"/>
      <c r="B61" s="46"/>
      <c r="C61" s="65" t="s">
        <v>96</v>
      </c>
      <c r="D61" s="1" t="s">
        <v>44</v>
      </c>
      <c r="E61" s="12" t="s">
        <v>43</v>
      </c>
      <c r="F61" s="14">
        <v>2</v>
      </c>
      <c r="G61" s="14">
        <v>2</v>
      </c>
      <c r="H61" s="14">
        <v>2</v>
      </c>
      <c r="I61" s="14">
        <v>2</v>
      </c>
      <c r="J61" s="14">
        <v>2</v>
      </c>
    </row>
    <row r="62" spans="1:10" ht="210" x14ac:dyDescent="0.25">
      <c r="A62" s="44"/>
      <c r="B62" s="46"/>
      <c r="C62" s="65" t="s">
        <v>97</v>
      </c>
      <c r="D62" s="7" t="s">
        <v>71</v>
      </c>
      <c r="E62" s="12" t="s">
        <v>43</v>
      </c>
      <c r="F62" s="14">
        <v>703</v>
      </c>
      <c r="G62" s="14">
        <v>738</v>
      </c>
      <c r="H62" s="14">
        <v>775</v>
      </c>
      <c r="I62" s="14">
        <v>814</v>
      </c>
      <c r="J62" s="14">
        <v>855</v>
      </c>
    </row>
    <row r="63" spans="1:10" ht="30.75" customHeight="1" x14ac:dyDescent="0.25">
      <c r="A63" s="44"/>
      <c r="B63" s="46"/>
      <c r="C63" s="47" t="s">
        <v>4</v>
      </c>
      <c r="D63" s="47"/>
      <c r="E63" s="47"/>
      <c r="F63" s="27">
        <f>SUM(F57:F62)</f>
        <v>23656</v>
      </c>
      <c r="G63" s="27">
        <f>SUM(G57:G60)</f>
        <v>24099</v>
      </c>
      <c r="H63" s="27">
        <f>SUM(H57:H60)</f>
        <v>25304</v>
      </c>
      <c r="I63" s="27">
        <f>SUM(I57:I60)</f>
        <v>26569</v>
      </c>
      <c r="J63" s="27">
        <f>SUM(J57:J60)</f>
        <v>27898</v>
      </c>
    </row>
    <row r="64" spans="1:10" ht="409.5" x14ac:dyDescent="0.25">
      <c r="A64" s="44"/>
      <c r="B64" s="46"/>
      <c r="C64" s="18" t="s">
        <v>78</v>
      </c>
      <c r="D64" s="15" t="s">
        <v>44</v>
      </c>
      <c r="E64" s="12" t="s">
        <v>43</v>
      </c>
      <c r="F64" s="13">
        <v>30104</v>
      </c>
      <c r="G64" s="14">
        <v>31609</v>
      </c>
      <c r="H64" s="14">
        <v>33189</v>
      </c>
      <c r="I64" s="14">
        <v>34848</v>
      </c>
      <c r="J64" s="14">
        <v>36590</v>
      </c>
    </row>
    <row r="65" spans="1:10" ht="286.5" customHeight="1" x14ac:dyDescent="0.25">
      <c r="A65" s="44"/>
      <c r="B65" s="46"/>
      <c r="C65" s="18" t="s">
        <v>35</v>
      </c>
      <c r="D65" s="15" t="s">
        <v>44</v>
      </c>
      <c r="E65" s="12" t="s">
        <v>43</v>
      </c>
      <c r="F65" s="13">
        <v>17407</v>
      </c>
      <c r="G65" s="14">
        <v>18277</v>
      </c>
      <c r="H65" s="14">
        <v>19191</v>
      </c>
      <c r="I65" s="14">
        <v>20151</v>
      </c>
      <c r="J65" s="14">
        <v>21159</v>
      </c>
    </row>
    <row r="66" spans="1:10" ht="240" x14ac:dyDescent="0.25">
      <c r="A66" s="44"/>
      <c r="B66" s="46"/>
      <c r="C66" s="17" t="s">
        <v>39</v>
      </c>
      <c r="D66" s="15" t="s">
        <v>44</v>
      </c>
      <c r="E66" s="12" t="s">
        <v>43</v>
      </c>
      <c r="F66" s="13">
        <v>12665</v>
      </c>
      <c r="G66" s="14">
        <v>13298</v>
      </c>
      <c r="H66" s="14">
        <v>13963</v>
      </c>
      <c r="I66" s="14">
        <v>14661</v>
      </c>
      <c r="J66" s="14">
        <v>15394</v>
      </c>
    </row>
    <row r="67" spans="1:10" ht="240" x14ac:dyDescent="0.25">
      <c r="A67" s="44"/>
      <c r="B67" s="46"/>
      <c r="C67" s="17" t="s">
        <v>40</v>
      </c>
      <c r="D67" s="15" t="s">
        <v>44</v>
      </c>
      <c r="E67" s="12" t="s">
        <v>43</v>
      </c>
      <c r="F67" s="13">
        <v>2115</v>
      </c>
      <c r="G67" s="14">
        <v>2221</v>
      </c>
      <c r="H67" s="14">
        <v>2332</v>
      </c>
      <c r="I67" s="14">
        <v>2449</v>
      </c>
      <c r="J67" s="14">
        <v>2571</v>
      </c>
    </row>
    <row r="68" spans="1:10" ht="300" x14ac:dyDescent="0.25">
      <c r="A68" s="44"/>
      <c r="B68" s="46"/>
      <c r="C68" s="9" t="s">
        <v>41</v>
      </c>
      <c r="D68" s="7" t="s">
        <v>70</v>
      </c>
      <c r="E68" s="12" t="s">
        <v>43</v>
      </c>
      <c r="F68" s="13">
        <v>6873</v>
      </c>
      <c r="G68" s="13">
        <v>6800</v>
      </c>
      <c r="H68" s="13">
        <v>6900</v>
      </c>
      <c r="I68" s="13">
        <v>6900</v>
      </c>
      <c r="J68" s="14">
        <v>7245</v>
      </c>
    </row>
    <row r="69" spans="1:10" ht="255" x14ac:dyDescent="0.25">
      <c r="A69" s="44"/>
      <c r="B69" s="46"/>
      <c r="C69" s="9" t="s">
        <v>42</v>
      </c>
      <c r="D69" s="7" t="s">
        <v>71</v>
      </c>
      <c r="E69" s="12" t="s">
        <v>43</v>
      </c>
      <c r="F69" s="13">
        <v>78</v>
      </c>
      <c r="G69" s="13">
        <v>90</v>
      </c>
      <c r="H69" s="13">
        <v>91</v>
      </c>
      <c r="I69" s="13">
        <v>92</v>
      </c>
      <c r="J69" s="14">
        <v>97</v>
      </c>
    </row>
    <row r="70" spans="1:10" x14ac:dyDescent="0.25">
      <c r="A70" s="44"/>
      <c r="B70" s="46"/>
      <c r="C70" s="48" t="s">
        <v>5</v>
      </c>
      <c r="D70" s="48"/>
      <c r="E70" s="48"/>
      <c r="F70" s="28">
        <f t="shared" ref="F70:G70" si="0">SUM(F64:F69)</f>
        <v>69242</v>
      </c>
      <c r="G70" s="28">
        <f t="shared" si="0"/>
        <v>72295</v>
      </c>
      <c r="H70" s="28">
        <f>SUM(H64:H69)</f>
        <v>75666</v>
      </c>
      <c r="I70" s="28">
        <f>SUM(I64:I69)</f>
        <v>79101</v>
      </c>
      <c r="J70" s="28">
        <f>SUM(J64:J69)</f>
        <v>83056</v>
      </c>
    </row>
    <row r="71" spans="1:10" s="22" customFormat="1" ht="28.5" x14ac:dyDescent="0.2">
      <c r="A71" s="45"/>
      <c r="B71" s="29" t="s">
        <v>50</v>
      </c>
      <c r="C71" s="20"/>
      <c r="D71" s="20"/>
      <c r="E71" s="30"/>
      <c r="F71" s="26">
        <f t="shared" ref="F71:G71" si="1">SUM(F63+F70)</f>
        <v>92898</v>
      </c>
      <c r="G71" s="26">
        <f t="shared" si="1"/>
        <v>96394</v>
      </c>
      <c r="H71" s="26">
        <f>SUM(H63+H70)</f>
        <v>100970</v>
      </c>
      <c r="I71" s="26">
        <f>SUM(I63+I70)</f>
        <v>105670</v>
      </c>
      <c r="J71" s="26">
        <f>SUM(J63+J70)</f>
        <v>110954</v>
      </c>
    </row>
    <row r="72" spans="1:10" s="25" customFormat="1" ht="21.75" customHeight="1" x14ac:dyDescent="0.2">
      <c r="A72" s="66"/>
      <c r="B72" s="66" t="s">
        <v>3</v>
      </c>
      <c r="C72" s="66"/>
      <c r="D72" s="66"/>
      <c r="E72" s="66"/>
      <c r="F72" s="67">
        <f>SUM(F18+F56+F71)</f>
        <v>8449596</v>
      </c>
      <c r="G72" s="67">
        <f>SUM(G18+G56+G71)</f>
        <v>9272819</v>
      </c>
      <c r="H72" s="67">
        <f>SUM(H18+H56+H71)</f>
        <v>8832892</v>
      </c>
      <c r="I72" s="67">
        <f>SUM(I18+I56+I71)</f>
        <v>9283769</v>
      </c>
      <c r="J72" s="67">
        <f>SUM(J18+J56+J71)</f>
        <v>3744883</v>
      </c>
    </row>
    <row r="73" spans="1:10" x14ac:dyDescent="0.25">
      <c r="A73" s="19"/>
      <c r="B73" s="5"/>
      <c r="C73" s="5"/>
      <c r="D73" s="5"/>
      <c r="E73" s="5"/>
    </row>
    <row r="74" spans="1:10" x14ac:dyDescent="0.25">
      <c r="A74" s="19"/>
      <c r="B74" s="68"/>
      <c r="C74" s="68"/>
      <c r="D74" s="68"/>
      <c r="E74" s="68"/>
    </row>
    <row r="75" spans="1:10" x14ac:dyDescent="0.25">
      <c r="A75" s="19"/>
      <c r="B75" s="69"/>
      <c r="C75" s="69"/>
      <c r="D75" s="69"/>
      <c r="E75" s="69"/>
    </row>
    <row r="76" spans="1:10" x14ac:dyDescent="0.25">
      <c r="A76" s="19"/>
      <c r="B76" s="69"/>
      <c r="C76" s="69"/>
      <c r="D76" s="69"/>
      <c r="E76" s="69"/>
    </row>
    <row r="77" spans="1:10" ht="18.75" x14ac:dyDescent="0.3">
      <c r="C77" s="70"/>
      <c r="D77" s="70"/>
      <c r="E77" s="71"/>
      <c r="F77" s="71"/>
      <c r="G77" s="72"/>
      <c r="H77" s="72"/>
      <c r="I77" s="70"/>
      <c r="J77" s="70"/>
    </row>
  </sheetData>
  <mergeCells count="18">
    <mergeCell ref="A57:A71"/>
    <mergeCell ref="B57:B70"/>
    <mergeCell ref="C63:E63"/>
    <mergeCell ref="C70:E70"/>
    <mergeCell ref="B74:E74"/>
    <mergeCell ref="A5:A6"/>
    <mergeCell ref="B5:B6"/>
    <mergeCell ref="C5:C6"/>
    <mergeCell ref="D5:D6"/>
    <mergeCell ref="E5:E6"/>
    <mergeCell ref="F5:J5"/>
    <mergeCell ref="A8:A18"/>
    <mergeCell ref="B8:B17"/>
    <mergeCell ref="C17:E17"/>
    <mergeCell ref="A19:A56"/>
    <mergeCell ref="B19:B55"/>
    <mergeCell ref="C55:E55"/>
    <mergeCell ref="A3:J3"/>
  </mergeCells>
  <pageMargins left="0.43307086614173229" right="0.23622047244094491" top="0.74803149606299213" bottom="0.74803149606299213" header="0.31496062992125984" footer="0.31496062992125984"/>
  <pageSetup paperSize="9" scale="55" fitToHeight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уточ. по 5 на 22.08.19  </vt:lpstr>
      <vt:lpstr>'уточ. по 5 на 22.08.19 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ПУШНИНА ЮЛИЯ АРКАДЬЕВНА</dc:creator>
  <cp:lastModifiedBy>Старостина Рузанна Левоновна</cp:lastModifiedBy>
  <cp:lastPrinted>2020-09-01T08:30:32Z</cp:lastPrinted>
  <dcterms:created xsi:type="dcterms:W3CDTF">2014-10-16T10:39:44Z</dcterms:created>
  <dcterms:modified xsi:type="dcterms:W3CDTF">2020-09-01T08:30:35Z</dcterms:modified>
</cp:coreProperties>
</file>