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65" windowWidth="14805" windowHeight="7050" tabRatio="871" activeTab="7"/>
  </bookViews>
  <sheets>
    <sheet name="Приложение 2" sheetId="9" r:id="rId1"/>
    <sheet name="Приложение 2.1." sheetId="10" r:id="rId2"/>
    <sheet name="Приложение 3" sheetId="3" r:id="rId3"/>
    <sheet name="Приложение 4" sheetId="4" r:id="rId4"/>
    <sheet name="Приложение 5" sheetId="5" r:id="rId5"/>
    <sheet name="Приложение 6" sheetId="6" r:id="rId6"/>
    <sheet name="Приложение 7 " sheetId="11" r:id="rId7"/>
    <sheet name="Приложение 8 " sheetId="12" r:id="rId8"/>
  </sheets>
  <calcPr calcId="162913"/>
</workbook>
</file>

<file path=xl/calcChain.xml><?xml version="1.0" encoding="utf-8"?>
<calcChain xmlns="http://schemas.openxmlformats.org/spreadsheetml/2006/main">
  <c r="G57" i="12" l="1"/>
  <c r="G55" i="12"/>
  <c r="G56" i="12"/>
  <c r="F56" i="12"/>
  <c r="F55" i="12"/>
  <c r="F25" i="11" l="1"/>
  <c r="C16" i="5" l="1"/>
  <c r="G58" i="12" l="1"/>
  <c r="F58" i="12"/>
  <c r="F57" i="12" s="1"/>
  <c r="F58" i="11"/>
  <c r="F57" i="11" s="1"/>
  <c r="F56" i="11" s="1"/>
  <c r="F55" i="11" s="1"/>
  <c r="G53" i="12"/>
  <c r="G52" i="12" s="1"/>
  <c r="F53" i="12"/>
  <c r="F52" i="12" s="1"/>
  <c r="G51" i="12"/>
  <c r="F51" i="12"/>
  <c r="G49" i="12"/>
  <c r="G48" i="12" s="1"/>
  <c r="F49" i="12"/>
  <c r="F48" i="12" s="1"/>
  <c r="G47" i="12"/>
  <c r="F47" i="12"/>
  <c r="G45" i="12"/>
  <c r="G44" i="12" s="1"/>
  <c r="F45" i="12"/>
  <c r="F44" i="12" s="1"/>
  <c r="G43" i="12"/>
  <c r="F43" i="12"/>
  <c r="G33" i="12"/>
  <c r="G32" i="12" s="1"/>
  <c r="F33" i="12"/>
  <c r="F32" i="12" s="1"/>
  <c r="G31" i="12"/>
  <c r="F31" i="12"/>
  <c r="G29" i="12"/>
  <c r="F29" i="12"/>
  <c r="G27" i="12"/>
  <c r="G26" i="12" s="1"/>
  <c r="G25" i="12" s="1"/>
  <c r="G24" i="12" s="1"/>
  <c r="F27" i="12"/>
  <c r="F26" i="12" s="1"/>
  <c r="G17" i="12"/>
  <c r="F17" i="12"/>
  <c r="F16" i="12" s="1"/>
  <c r="F15" i="12" s="1"/>
  <c r="F14" i="12" s="1"/>
  <c r="F13" i="12" s="1"/>
  <c r="G16" i="12"/>
  <c r="G15" i="12" s="1"/>
  <c r="G14" i="12" s="1"/>
  <c r="G13" i="12" s="1"/>
  <c r="F53" i="11"/>
  <c r="F52" i="11" s="1"/>
  <c r="F51" i="11"/>
  <c r="F49" i="11"/>
  <c r="F48" i="11" s="1"/>
  <c r="F47" i="11"/>
  <c r="F45" i="11"/>
  <c r="F44" i="11" s="1"/>
  <c r="F43" i="11"/>
  <c r="F33" i="11"/>
  <c r="F32" i="11" s="1"/>
  <c r="F31" i="11"/>
  <c r="F29" i="11"/>
  <c r="F27" i="11"/>
  <c r="F26" i="11" s="1"/>
  <c r="F17" i="11"/>
  <c r="F16" i="11" s="1"/>
  <c r="F15" i="11" s="1"/>
  <c r="F14" i="11" s="1"/>
  <c r="F13" i="11" s="1"/>
  <c r="F25" i="12" l="1"/>
  <c r="F24" i="12" s="1"/>
  <c r="F23" i="12" s="1"/>
  <c r="F22" i="12" s="1"/>
  <c r="F21" i="12" s="1"/>
  <c r="F60" i="12" s="1"/>
  <c r="F24" i="11"/>
  <c r="F23" i="11" s="1"/>
  <c r="F22" i="11" s="1"/>
  <c r="F21" i="11" s="1"/>
  <c r="F60" i="11" s="1"/>
  <c r="G23" i="12"/>
  <c r="G22" i="12" s="1"/>
  <c r="G21" i="12" s="1"/>
  <c r="G60" i="12" s="1"/>
  <c r="D17" i="6" l="1"/>
  <c r="C17" i="6"/>
  <c r="C17" i="10" l="1"/>
  <c r="C16" i="10" s="1"/>
  <c r="C15" i="10" s="1"/>
  <c r="C14" i="10" s="1"/>
  <c r="C17" i="4" l="1"/>
  <c r="C20" i="4" s="1"/>
  <c r="C15" i="3"/>
  <c r="C18" i="3" l="1"/>
  <c r="D17" i="4"/>
  <c r="D20" i="4" s="1"/>
</calcChain>
</file>

<file path=xl/sharedStrings.xml><?xml version="1.0" encoding="utf-8"?>
<sst xmlns="http://schemas.openxmlformats.org/spreadsheetml/2006/main" count="693" uniqueCount="258">
  <si>
    <t>Перечень</t>
  </si>
  <si>
    <t>Код бюджетной классификации Российской Федерации</t>
  </si>
  <si>
    <t>Территориальные фонды обязательного медицинского страхования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</si>
  <si>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</si>
  <si>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2)</t>
  </si>
  <si>
    <t>главных администраторов доходов бюджета Территориального фонда</t>
  </si>
  <si>
    <t>обязательного медицинского страхования Ленинградской области</t>
  </si>
  <si>
    <t>Наименование главного администратора доходов бюджета территориального фонда обязательного медицинского страхования</t>
  </si>
  <si>
    <t>главного администратора доходов</t>
  </si>
  <si>
    <t>доходов бюджета территориального фонда обязательного медицинского страхования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</si>
  <si>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</si>
  <si>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</si>
  <si>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</si>
  <si>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</si>
  <si>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</si>
  <si>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</si>
  <si>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</si>
  <si>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</si>
  <si>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</si>
  <si>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</si>
  <si>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</si>
  <si>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</si>
  <si>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</si>
  <si>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</si>
  <si>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</si>
  <si>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</si>
  <si>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</si>
  <si>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</si>
  <si>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</si>
  <si>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</si>
  <si>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</si>
  <si>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</si>
  <si>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</si>
  <si>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</si>
  <si>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</si>
  <si>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</si>
  <si>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</si>
  <si>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</si>
  <si>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</si>
  <si>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</si>
  <si>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</si>
  <si>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</si>
  <si>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</si>
  <si>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(приложение 3)</t>
  </si>
  <si>
    <t>Поступление</t>
  </si>
  <si>
    <t xml:space="preserve">доходов в бюджет Территориального фонда обязательного 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</si>
  <si>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</si>
  <si>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</si>
  <si>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</si>
  <si>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</si>
  <si>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</si>
  <si>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</si>
  <si>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395 1 17 00000 00 0000 000</t>
  </si>
  <si>
    <t>Прочие неналоговые доходы</t>
  </si>
  <si>
    <t>395 1 17 06040 09 0000 180</t>
  </si>
  <si>
    <t>(приложение 4)</t>
  </si>
  <si>
    <t>доходов в бюджет Территориального фонда обязательного</t>
  </si>
  <si>
    <t xml:space="preserve"> медицинского страхования Ленинградской области</t>
  </si>
  <si>
    <t>(приложение 5)</t>
  </si>
  <si>
    <t>получаемые из других бюджетов бюджетной системы</t>
  </si>
  <si>
    <t xml:space="preserve">Код </t>
  </si>
  <si>
    <t>Источники доходов</t>
  </si>
  <si>
    <t xml:space="preserve">Сумма </t>
  </si>
  <si>
    <t>бюджетной классификации</t>
  </si>
  <si>
    <t>000 2 02 00000 00 0000 000</t>
  </si>
  <si>
    <t>(приложение 6)</t>
  </si>
  <si>
    <t>получаемые из других бюджетов,</t>
  </si>
  <si>
    <t>Код бюджетной классификации</t>
  </si>
  <si>
    <t xml:space="preserve">Распределение бюджетных ассигнований </t>
  </si>
  <si>
    <t xml:space="preserve">Наименование 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</si>
  <si>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</si>
  <si>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</si>
  <si>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</si>
  <si>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</si>
  <si>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</si>
  <si>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</si>
  <si>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</si>
  <si>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</si>
  <si>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</si>
  <si>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100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</si>
  <si>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</si>
  <si>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</si>
  <si>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</si>
  <si>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</si>
  <si>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</si>
  <si>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</si>
  <si>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Социальное обеспечение и иные выплаты населению</t>
  </si>
  <si>
    <t>300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</si>
  <si>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</si>
  <si>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</si>
  <si>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</si>
  <si>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</si>
  <si>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</si>
  <si>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</si>
  <si>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</si>
  <si>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Всего расходов</t>
  </si>
  <si>
    <t>(приложение 7)</t>
  </si>
  <si>
    <t>Закупка товаров, работ и услуг для обеспечения
государственных (муниципальных) нужд</t>
  </si>
  <si>
    <t>(приложение 8)</t>
  </si>
  <si>
    <t>67 3 00 00000</t>
  </si>
  <si>
    <t>Обеспечение аппаратов государственных органов Ленинградской области</t>
  </si>
  <si>
    <t>Непрограммные расходы</t>
  </si>
  <si>
    <t>67 3 01 00000</t>
  </si>
  <si>
    <t>67 3 01 50930</t>
  </si>
  <si>
    <t>Организация обязательного медицинского страхования граждан Российской Федерации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</si>
  <si>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</si>
  <si>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Приобретение товаров, работ, услуг в пользу граждан в целях их социального обеспечения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</si>
  <si>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</si>
  <si>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</si>
  <si>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</si>
  <si>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</si>
  <si>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</si>
  <si>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Дополнительное финансовое обеспечение скорой медицинской помощи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</si>
  <si>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</si>
  <si>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Межбюджетные трансферты бюджету Территориального фонда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</si>
  <si>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</si>
  <si>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Сумма (тыс. руб.)</t>
  </si>
  <si>
    <t>Сумма                                                                                                              (тыс. руб.)</t>
  </si>
  <si>
    <t>( тыс. руб.)</t>
  </si>
  <si>
    <t xml:space="preserve">обязательного медицинского страхования Ленинградской области, </t>
  </si>
  <si>
    <t>бюджета Территориального фонда обязательного медицинского страхования Ленинградской области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</si>
  <si>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</si>
  <si>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</si>
  <si>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</si>
  <si>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</si>
  <si>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</si>
  <si>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</si>
  <si>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</si>
  <si>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</si>
  <si>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</si>
  <si>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</si>
  <si>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</si>
  <si>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</si>
  <si>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</si>
  <si>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2021 год</t>
  </si>
  <si>
    <t>УТВЕРЖДЕНЫ</t>
  </si>
  <si>
    <t>(в редакции областного закона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</si>
  <si>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</si>
  <si>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</si>
  <si>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</si>
  <si>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Коды бюджетной классификации</t>
  </si>
  <si>
    <t>Наименование источника внутреннего финансирования дефицита бюджета</t>
  </si>
  <si>
    <t>Сумма (тысяч рублей)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</si>
  <si>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</si>
  <si>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</si>
  <si>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</si>
  <si>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</si>
  <si>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</si>
  <si>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</si>
  <si>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</si>
  <si>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</si>
  <si>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</si>
  <si>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2 02 50202 09 0000 150</t>
  </si>
  <si>
    <t>2 02 50203 09 0000 150</t>
  </si>
  <si>
    <t>2 02 50815 09 0000 150</t>
  </si>
  <si>
    <t>2 02 55093 09 0000 150</t>
  </si>
  <si>
    <t>2 02 55136 09 0000 150</t>
  </si>
  <si>
    <t>2 02 55506 09 0000 150</t>
  </si>
  <si>
    <t>2 02 59999 09 0000 150</t>
  </si>
  <si>
    <t>2 02 90019 09 0000 150</t>
  </si>
  <si>
    <t>2 02 90029 09 0000 150</t>
  </si>
  <si>
    <t>2 02 90039 09 0000 150</t>
  </si>
  <si>
    <t>2 02 90049 09 0000 150</t>
  </si>
  <si>
    <t>2 02 90059 09 0000 150</t>
  </si>
  <si>
    <t>2 02 90069 09 0000 150</t>
  </si>
  <si>
    <t>2 02 90073 09 0000 150</t>
  </si>
  <si>
    <t>2 02 90089 09 0000 150</t>
  </si>
  <si>
    <t>2 02 90099 09 0000 150</t>
  </si>
  <si>
    <t>2 02 90109 09 0000 150</t>
  </si>
  <si>
    <t>2 03 09000 09 0000 150</t>
  </si>
  <si>
    <t>2 03 09010 09 0000 150</t>
  </si>
  <si>
    <t>2 03 09020 09 0000 150</t>
  </si>
  <si>
    <t>2 03 09099 09 0000 150</t>
  </si>
  <si>
    <t>2 04 09099 09 0000 150</t>
  </si>
  <si>
    <t>2 08 09000 09 0000 150</t>
  </si>
  <si>
    <t>2 18 00000 09 0000 150</t>
  </si>
  <si>
    <t>2 19 50930 09 0000 150</t>
  </si>
  <si>
    <t>2 18 51360 09 0000 150</t>
  </si>
  <si>
    <t>2 18 73000 09 0000 150</t>
  </si>
  <si>
    <t>2 19 51360 09 0000 150</t>
  </si>
  <si>
    <t>2 19 55060 09 0000 150</t>
  </si>
  <si>
    <t>2 19 60020 09 0000 150</t>
  </si>
  <si>
    <t>2 19 70000 09 0000 150</t>
  </si>
  <si>
    <t>2 19 71010 09 0000 150</t>
  </si>
  <si>
    <t>2 19 71030 09 0000 150</t>
  </si>
  <si>
    <t>2 19 73000 09 0000 150</t>
  </si>
  <si>
    <t>395 2 02 50202 09 0000 150</t>
  </si>
  <si>
    <t>395 2 02 55093 09 0000 150</t>
  </si>
  <si>
    <t>395 2 02 59999 09 0000 150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</si>
  <si>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</si>
  <si>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областным законом от 19.12.2019 №98-оз</t>
  </si>
  <si>
    <t>на 2020 год</t>
  </si>
  <si>
    <t>от "__" ___________ 2020 года №_____)</t>
  </si>
  <si>
    <t>1 16 07010 09 0000 140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</si>
  <si>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</si>
  <si>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1 16 07090 09 0000 140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</si>
  <si>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</si>
  <si>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1 16 10058 09 0000 140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</si>
  <si>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</si>
  <si>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1 16 10078 09 0000 140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</si>
  <si>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</si>
  <si>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1 16 10100 09 0000 140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</si>
  <si>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</si>
  <si>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1 16 10117 09 0000 140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</si>
  <si>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</si>
  <si>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>1 16 10118 09 0000 140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</si>
  <si>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</si>
  <si>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1 16 10119 09 0000 140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</si>
  <si>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</si>
  <si>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1 18 02900 09 0000 150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</si>
  <si>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</si>
  <si>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2 02 50201 09 0000 150</t>
  </si>
  <si>
    <t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</si>
  <si>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2 02 55257 09 0000 150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</si>
  <si>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</si>
  <si>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>2 02 55258 09 0000 150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</si>
  <si>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</si>
  <si>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</si>
  <si>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2 04 09000 09 0000 150</t>
  </si>
  <si>
    <t>Безвозмездные поступления от негосударственных организаций в бюджеты территориальных фондов обязательного медицинского страхования</t>
  </si>
  <si>
    <t>2 19 00000 09 0000 150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</si>
  <si>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</si>
  <si>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(приложение 2-1)</t>
  </si>
  <si>
    <t xml:space="preserve">на 2020 год </t>
  </si>
  <si>
    <t>медицинского страхования Ленинградской области на 2020 год</t>
  </si>
  <si>
    <t>на плановый период 2021 и 2022 годов</t>
  </si>
  <si>
    <t xml:space="preserve"> Российской Федерации в 2020 году</t>
  </si>
  <si>
    <t>395 2 02 50203 09 0000 150</t>
  </si>
  <si>
    <t>бюджетной системы Российской Федерации в 2021 и 2022 годах</t>
  </si>
  <si>
    <t>2022 год</t>
  </si>
  <si>
    <t>на 2020 год по разделам, подразделам, целевым статьям и группам видов расходов</t>
  </si>
  <si>
    <t>на плановый период 2021 и 2022 годов по разделам, подразделам, целевым статьям и группам видов расходов</t>
  </si>
  <si>
    <t>51 5 00 00000</t>
  </si>
  <si>
    <t>51 5 02 00000</t>
  </si>
  <si>
    <t>51 5 02 50930</t>
  </si>
  <si>
    <t>51 5 02 50939</t>
  </si>
  <si>
    <t>51 5 02 73030</t>
  </si>
  <si>
    <t>51 5 02 73060</t>
  </si>
  <si>
    <t>51 5 02 74500</t>
  </si>
  <si>
    <t>Сумма                (тыс. руб.)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</si>
  <si>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 </t>
  </si>
  <si>
    <t>Социальные выплаты гражданам, кроме публичных нормативных социальных выплат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</si>
  <si>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</si>
  <si>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 внебюджетными фондами</t>
  </si>
  <si>
    <t>Закупка товаров, работ и услуг для обеспечения государственных (муниципальных) нужд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</si>
  <si>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
</t>
  </si>
  <si>
    <t>51 5 03 73070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</si>
  <si>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</si>
  <si>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395 2 02 55257 09 0000 150</t>
  </si>
  <si>
    <t>395 2 02 55258 09 0000 150</t>
  </si>
  <si>
    <t xml:space="preserve"> Иные межбюджетные трансферты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</si>
  <si>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 xml:space="preserve"> Иные межбюджетные трансферты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</si>
  <si>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51 5 02 52570</t>
  </si>
  <si>
    <t>51 5 02 52580</t>
  </si>
  <si>
    <t>1 16 10127 01 0000 140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</si>
  <si>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</t>
  </si>
  <si>
    <t>51 5 03 00000</t>
  </si>
  <si>
    <t>Обеспечение организации питания в условиях дневного стационара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</si>
</sst>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25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top"/>
    </xf>
    <xf numFmtId="3" fontId="3" fillId="0" borderId="0" xfId="0" applyNumberFormat="1" applyFont="1"/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8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vertical="center"/>
    </xf>
    <xf numFmtId="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/>
    <xf numFmtId="0" fontId="4" fillId="0" borderId="0" xfId="0" applyFont="1"/>
    <xf numFmtId="164" fontId="3" fillId="0" borderId="0" xfId="1" applyFont="1" applyFill="1"/>
    <xf numFmtId="4" fontId="9" fillId="0" borderId="0" xfId="0" applyNumberFormat="1" applyFont="1" applyFill="1"/>
    <xf numFmtId="9" fontId="4" fillId="0" borderId="0" xfId="2" applyFont="1" applyFill="1"/>
    <xf numFmtId="164" fontId="4" fillId="0" borderId="0" xfId="1" applyFont="1" applyFill="1"/>
    <xf numFmtId="165" fontId="10" fillId="0" borderId="0" xfId="0" applyNumberFormat="1" applyFont="1" applyFill="1" applyAlignment="1">
      <alignment horizontal="right" vertical="top"/>
    </xf>
    <xf numFmtId="0" fontId="7" fillId="0" borderId="1" xfId="0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0" borderId="1" xfId="0" applyNumberFormat="1" applyFont="1" applyFill="1" applyBorder="1" applyAlignment="1">
      <alignment horizontal="center" vertical="top" wrapText="1"/>
    </xf>
    <xf numFmtId="165" fontId="7" fillId="0" borderId="0" xfId="0" applyNumberFormat="1" applyFont="1" applyAlignment="1">
      <alignment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top" wrapText="1"/>
    </xf>
    <xf numFmtId="165" fontId="7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6" fillId="0" borderId="0" xfId="0" applyFont="1" applyFill="1"/>
    <xf numFmtId="0" fontId="7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top" wrapText="1"/>
    </xf>
    <xf numFmtId="3" fontId="10" fillId="0" borderId="0" xfId="0" applyNumberFormat="1" applyFont="1" applyFill="1" applyAlignment="1">
      <alignment horizontal="right"/>
    </xf>
    <xf numFmtId="166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65" fontId="6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/>
    </xf>
    <xf numFmtId="165" fontId="6" fillId="0" borderId="1" xfId="0" applyNumberFormat="1" applyFont="1" applyFill="1" applyBorder="1" applyAlignment="1">
      <alignment horizontal="center" vertical="top"/>
    </xf>
    <xf numFmtId="165" fontId="6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3" fillId="0" borderId="0" xfId="0" applyFont="1" applyFill="1" applyAlignment="1"/>
    <xf numFmtId="0" fontId="4" fillId="0" borderId="0" xfId="0" applyFont="1" applyFill="1" applyAlignment="1"/>
    <xf numFmtId="0" fontId="1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165" fontId="0" fillId="0" borderId="0" xfId="0" applyNumberFormat="1"/>
    <xf numFmtId="0" fontId="13" fillId="0" borderId="1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165" fontId="7" fillId="0" borderId="8" xfId="0" applyNumberFormat="1" applyFont="1" applyFill="1" applyBorder="1" applyAlignment="1">
      <alignment horizontal="center" vertical="center"/>
    </xf>
    <xf numFmtId="0" fontId="13" fillId="0" borderId="1" xfId="3" applyFont="1" applyBorder="1" applyAlignment="1">
      <alignment horizontal="left" vertical="center" wrapText="1"/>
    </xf>
    <xf numFmtId="0" fontId="13" fillId="0" borderId="1" xfId="3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8" fillId="0" borderId="0" xfId="0" applyFont="1" applyFill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3" xfId="3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workbookViewId="0">
      <selection activeCell="A11" sqref="A11:C74"/>
    </sheetView>
  </sheetViews>
  <sheetFormatPr defaultColWidth="11.140625" defaultRowHeight="15" x14ac:dyDescent="0.25"/>
  <cols>
    <col min="1" max="1" width="18" style="56" customWidth="1"/>
    <col min="2" max="2" width="31.28515625" style="58" customWidth="1"/>
    <col min="3" max="3" width="74" style="54" customWidth="1"/>
    <col min="4" max="4" width="11.140625" style="53"/>
    <col min="5" max="5" width="59.7109375" style="53" customWidth="1"/>
    <col min="6" max="6" width="57.5703125" style="53" customWidth="1"/>
    <col min="7" max="7" width="68.85546875" style="53" customWidth="1"/>
    <col min="8" max="8" width="67.28515625" style="53" customWidth="1"/>
    <col min="9" max="16384" width="11.140625" style="53"/>
  </cols>
  <sheetData>
    <row r="1" spans="1:3" ht="15.75" x14ac:dyDescent="0.25">
      <c r="A1" s="8"/>
      <c r="B1" s="6"/>
      <c r="C1" s="62" t="s">
        <v>135</v>
      </c>
    </row>
    <row r="2" spans="1:3" ht="15.75" x14ac:dyDescent="0.25">
      <c r="A2" s="8"/>
      <c r="B2" s="6"/>
      <c r="C2" s="62" t="s">
        <v>190</v>
      </c>
    </row>
    <row r="3" spans="1:3" ht="15.75" x14ac:dyDescent="0.25">
      <c r="A3" s="8"/>
      <c r="B3" s="6"/>
      <c r="C3" s="26" t="s">
        <v>4</v>
      </c>
    </row>
    <row r="4" spans="1:3" ht="15.75" x14ac:dyDescent="0.25">
      <c r="A4" s="8"/>
      <c r="B4" s="6"/>
      <c r="C4" s="26" t="s">
        <v>136</v>
      </c>
    </row>
    <row r="5" spans="1:3" ht="15.75" x14ac:dyDescent="0.25">
      <c r="A5" s="8"/>
      <c r="B5" s="52"/>
      <c r="C5" s="26" t="s">
        <v>192</v>
      </c>
    </row>
    <row r="6" spans="1:3" ht="15.75" x14ac:dyDescent="0.25">
      <c r="A6" s="90" t="s">
        <v>0</v>
      </c>
      <c r="B6" s="91"/>
      <c r="C6" s="91"/>
    </row>
    <row r="7" spans="1:3" ht="15.75" x14ac:dyDescent="0.25">
      <c r="A7" s="90" t="s">
        <v>5</v>
      </c>
      <c r="B7" s="91"/>
      <c r="C7" s="91"/>
    </row>
    <row r="8" spans="1:3" ht="15.75" x14ac:dyDescent="0.25">
      <c r="A8" s="90" t="s">
        <v>6</v>
      </c>
      <c r="B8" s="91"/>
      <c r="C8" s="91"/>
    </row>
    <row r="9" spans="1:3" ht="15.75" x14ac:dyDescent="0.25">
      <c r="A9" s="90" t="s">
        <v>191</v>
      </c>
      <c r="B9" s="91"/>
      <c r="C9" s="91"/>
    </row>
    <row r="11" spans="1:3" ht="15" customHeight="1" x14ac:dyDescent="0.25">
      <c r="A11" s="89" t="s">
        <v>1</v>
      </c>
      <c r="B11" s="89"/>
      <c r="C11" s="89" t="s">
        <v>7</v>
      </c>
    </row>
    <row r="12" spans="1:3" ht="15" customHeight="1" x14ac:dyDescent="0.25">
      <c r="A12" s="89"/>
      <c r="B12" s="89"/>
      <c r="C12" s="89"/>
    </row>
    <row r="13" spans="1:3" ht="63" x14ac:dyDescent="0.25">
      <c r="A13" s="44" t="s">
        <v>8</v>
      </c>
      <c r="B13" s="44" t="s">
        <v>9</v>
      </c>
      <c r="C13" s="89"/>
    </row>
    <row r="14" spans="1:3" ht="15.75" x14ac:dyDescent="0.25">
      <c r="A14" s="4">
        <v>1</v>
      </c>
      <c r="B14" s="4">
        <v>2</v>
      </c>
      <c r="C14" s="4">
        <v>3</v>
      </c>
    </row>
    <row r="15" spans="1:3" ht="15.75" x14ac:dyDescent="0.25">
      <c r="A15" s="4">
        <v>395</v>
      </c>
      <c r="B15" s="4"/>
      <c r="C15" s="7" t="s">
        <v>2</v>
      </c>
    </row>
    <row r="16" spans="1:3" ht="31.5" x14ac:dyDescent="0.25">
      <c r="A16" s="57">
        <v>395</v>
      </c>
      <c r="B16" s="57" t="s">
        <v>10</v>
      </c>
      <c r="C16" s="55" t="s">
        <v>11</v>
      </c>
    </row>
    <row r="17" spans="1:8" ht="47.25" x14ac:dyDescent="0.25">
      <c r="A17" s="57">
        <v>395</v>
      </c>
      <c r="B17" s="57" t="s">
        <v>12</v>
      </c>
      <c r="C17" s="55" t="s">
        <v>13</v>
      </c>
      <c r="E17" s="59"/>
      <c r="F17" s="59"/>
      <c r="G17" s="60"/>
    </row>
    <row r="18" spans="1:8" ht="47.25" x14ac:dyDescent="0.25">
      <c r="A18" s="57">
        <v>395</v>
      </c>
      <c r="B18" s="57" t="s">
        <v>14</v>
      </c>
      <c r="C18" s="55" t="s">
        <v>15</v>
      </c>
      <c r="F18" s="59"/>
    </row>
    <row r="19" spans="1:8" ht="63" x14ac:dyDescent="0.25">
      <c r="A19" s="57">
        <v>395</v>
      </c>
      <c r="B19" s="57" t="s">
        <v>16</v>
      </c>
      <c r="C19" s="55" t="s">
        <v>17</v>
      </c>
      <c r="F19" s="59"/>
    </row>
    <row r="20" spans="1:8" ht="31.5" x14ac:dyDescent="0.25">
      <c r="A20" s="57">
        <v>395</v>
      </c>
      <c r="B20" s="57" t="s">
        <v>18</v>
      </c>
      <c r="C20" s="55" t="s">
        <v>19</v>
      </c>
      <c r="F20" s="59"/>
      <c r="G20" s="59"/>
      <c r="H20" s="60"/>
    </row>
    <row r="21" spans="1:8" ht="63" x14ac:dyDescent="0.25">
      <c r="A21" s="57">
        <v>395</v>
      </c>
      <c r="B21" s="57" t="s">
        <v>20</v>
      </c>
      <c r="C21" s="55" t="s">
        <v>21</v>
      </c>
      <c r="F21" s="59"/>
    </row>
    <row r="22" spans="1:8" ht="63" x14ac:dyDescent="0.25">
      <c r="A22" s="57">
        <v>395</v>
      </c>
      <c r="B22" s="57" t="s">
        <v>22</v>
      </c>
      <c r="C22" s="55" t="s">
        <v>23</v>
      </c>
      <c r="F22" s="59"/>
    </row>
    <row r="23" spans="1:8" ht="51" customHeight="1" x14ac:dyDescent="0.25">
      <c r="A23" s="57">
        <v>395</v>
      </c>
      <c r="B23" s="57" t="s">
        <v>24</v>
      </c>
      <c r="C23" s="55" t="s">
        <v>25</v>
      </c>
      <c r="F23" s="59"/>
    </row>
    <row r="24" spans="1:8" ht="66" customHeight="1" x14ac:dyDescent="0.25">
      <c r="A24" s="57">
        <v>395</v>
      </c>
      <c r="B24" s="57" t="s">
        <v>193</v>
      </c>
      <c r="C24" s="55" t="s">
        <v>194</v>
      </c>
      <c r="F24" s="59"/>
    </row>
    <row r="25" spans="1:8" ht="63" x14ac:dyDescent="0.25">
      <c r="A25" s="57">
        <v>395</v>
      </c>
      <c r="B25" s="57" t="s">
        <v>195</v>
      </c>
      <c r="C25" s="55" t="s">
        <v>196</v>
      </c>
      <c r="F25" s="59"/>
    </row>
    <row r="26" spans="1:8" ht="115.5" customHeight="1" x14ac:dyDescent="0.25">
      <c r="A26" s="57">
        <v>395</v>
      </c>
      <c r="B26" s="57" t="s">
        <v>197</v>
      </c>
      <c r="C26" s="55" t="s">
        <v>198</v>
      </c>
      <c r="F26" s="59"/>
    </row>
    <row r="27" spans="1:8" ht="62.25" customHeight="1" x14ac:dyDescent="0.25">
      <c r="A27" s="57">
        <v>395</v>
      </c>
      <c r="B27" s="57" t="s">
        <v>199</v>
      </c>
      <c r="C27" s="55" t="s">
        <v>200</v>
      </c>
      <c r="F27" s="59"/>
    </row>
    <row r="28" spans="1:8" ht="63" x14ac:dyDescent="0.25">
      <c r="A28" s="57">
        <v>395</v>
      </c>
      <c r="B28" s="57" t="s">
        <v>201</v>
      </c>
      <c r="C28" s="55" t="s">
        <v>202</v>
      </c>
      <c r="F28" s="59"/>
    </row>
    <row r="29" spans="1:8" ht="51.75" customHeight="1" x14ac:dyDescent="0.25">
      <c r="A29" s="57">
        <v>395</v>
      </c>
      <c r="B29" s="57" t="s">
        <v>203</v>
      </c>
      <c r="C29" s="55" t="s">
        <v>204</v>
      </c>
      <c r="F29" s="59"/>
    </row>
    <row r="30" spans="1:8" ht="68.25" customHeight="1" x14ac:dyDescent="0.25">
      <c r="A30" s="57">
        <v>395</v>
      </c>
      <c r="B30" s="57" t="s">
        <v>205</v>
      </c>
      <c r="C30" s="55" t="s">
        <v>206</v>
      </c>
      <c r="F30" s="59"/>
    </row>
    <row r="31" spans="1:8" ht="63" x14ac:dyDescent="0.25">
      <c r="A31" s="57">
        <v>395</v>
      </c>
      <c r="B31" s="57" t="s">
        <v>207</v>
      </c>
      <c r="C31" s="81" t="s">
        <v>208</v>
      </c>
      <c r="F31" s="59"/>
    </row>
    <row r="32" spans="1:8" ht="66.75" customHeight="1" x14ac:dyDescent="0.25">
      <c r="A32" s="57"/>
      <c r="B32" s="57" t="s">
        <v>254</v>
      </c>
      <c r="C32" s="81" t="s">
        <v>255</v>
      </c>
      <c r="F32" s="59"/>
    </row>
    <row r="33" spans="1:6" ht="31.5" x14ac:dyDescent="0.25">
      <c r="A33" s="57">
        <v>395</v>
      </c>
      <c r="B33" s="57" t="s">
        <v>26</v>
      </c>
      <c r="C33" s="55" t="s">
        <v>27</v>
      </c>
      <c r="F33" s="59"/>
    </row>
    <row r="34" spans="1:6" ht="31.5" x14ac:dyDescent="0.25">
      <c r="A34" s="57">
        <v>395</v>
      </c>
      <c r="B34" s="57" t="s">
        <v>28</v>
      </c>
      <c r="C34" s="55" t="s">
        <v>29</v>
      </c>
      <c r="F34" s="59"/>
    </row>
    <row r="35" spans="1:6" ht="78.75" x14ac:dyDescent="0.25">
      <c r="A35" s="57">
        <v>395</v>
      </c>
      <c r="B35" s="57" t="s">
        <v>209</v>
      </c>
      <c r="C35" s="55" t="s">
        <v>210</v>
      </c>
      <c r="F35" s="59"/>
    </row>
    <row r="36" spans="1:6" ht="129.75" customHeight="1" x14ac:dyDescent="0.25">
      <c r="A36" s="57">
        <v>395</v>
      </c>
      <c r="B36" s="57" t="s">
        <v>211</v>
      </c>
      <c r="C36" s="55" t="s">
        <v>212</v>
      </c>
      <c r="F36" s="59"/>
    </row>
    <row r="37" spans="1:6" ht="94.5" x14ac:dyDescent="0.25">
      <c r="A37" s="57">
        <v>395</v>
      </c>
      <c r="B37" s="57" t="s">
        <v>152</v>
      </c>
      <c r="C37" s="55" t="s">
        <v>30</v>
      </c>
      <c r="F37" s="59"/>
    </row>
    <row r="38" spans="1:6" ht="86.25" customHeight="1" x14ac:dyDescent="0.25">
      <c r="A38" s="57">
        <v>395</v>
      </c>
      <c r="B38" s="57" t="s">
        <v>153</v>
      </c>
      <c r="C38" s="55" t="s">
        <v>31</v>
      </c>
      <c r="F38" s="59"/>
    </row>
    <row r="39" spans="1:6" ht="63" x14ac:dyDescent="0.25">
      <c r="A39" s="57">
        <v>395</v>
      </c>
      <c r="B39" s="57" t="s">
        <v>154</v>
      </c>
      <c r="C39" s="55" t="s">
        <v>34</v>
      </c>
      <c r="F39" s="59"/>
    </row>
    <row r="40" spans="1:6" ht="63" x14ac:dyDescent="0.25">
      <c r="A40" s="57">
        <v>395</v>
      </c>
      <c r="B40" s="57" t="s">
        <v>155</v>
      </c>
      <c r="C40" s="55" t="s">
        <v>32</v>
      </c>
      <c r="F40" s="59"/>
    </row>
    <row r="41" spans="1:6" ht="53.25" customHeight="1" x14ac:dyDescent="0.25">
      <c r="A41" s="57">
        <v>395</v>
      </c>
      <c r="B41" s="57" t="s">
        <v>156</v>
      </c>
      <c r="C41" s="55" t="s">
        <v>122</v>
      </c>
      <c r="F41" s="59"/>
    </row>
    <row r="42" spans="1:6" ht="66.75" customHeight="1" x14ac:dyDescent="0.25">
      <c r="A42" s="57">
        <v>395</v>
      </c>
      <c r="B42" s="57" t="s">
        <v>213</v>
      </c>
      <c r="C42" s="55" t="s">
        <v>214</v>
      </c>
      <c r="F42" s="79"/>
    </row>
    <row r="43" spans="1:6" ht="94.5" x14ac:dyDescent="0.25">
      <c r="A43" s="57">
        <v>395</v>
      </c>
      <c r="B43" s="57" t="s">
        <v>215</v>
      </c>
      <c r="C43" s="55" t="s">
        <v>216</v>
      </c>
      <c r="F43" s="59"/>
    </row>
    <row r="44" spans="1:6" ht="94.5" x14ac:dyDescent="0.25">
      <c r="A44" s="57">
        <v>395</v>
      </c>
      <c r="B44" s="57" t="s">
        <v>157</v>
      </c>
      <c r="C44" s="55" t="s">
        <v>33</v>
      </c>
      <c r="F44" s="59"/>
    </row>
    <row r="45" spans="1:6" ht="31.5" x14ac:dyDescent="0.25">
      <c r="A45" s="57">
        <v>395</v>
      </c>
      <c r="B45" s="57" t="s">
        <v>158</v>
      </c>
      <c r="C45" s="55" t="s">
        <v>35</v>
      </c>
      <c r="F45" s="59"/>
    </row>
    <row r="46" spans="1:6" ht="51.75" customHeight="1" x14ac:dyDescent="0.25">
      <c r="A46" s="57">
        <v>395</v>
      </c>
      <c r="B46" s="57" t="s">
        <v>159</v>
      </c>
      <c r="C46" s="55" t="s">
        <v>123</v>
      </c>
      <c r="F46" s="59"/>
    </row>
    <row r="47" spans="1:6" ht="51" customHeight="1" x14ac:dyDescent="0.25">
      <c r="A47" s="57">
        <v>395</v>
      </c>
      <c r="B47" s="57" t="s">
        <v>160</v>
      </c>
      <c r="C47" s="55" t="s">
        <v>36</v>
      </c>
      <c r="F47" s="59"/>
    </row>
    <row r="48" spans="1:6" ht="53.25" customHeight="1" x14ac:dyDescent="0.25">
      <c r="A48" s="57">
        <v>395</v>
      </c>
      <c r="B48" s="57" t="s">
        <v>161</v>
      </c>
      <c r="C48" s="55" t="s">
        <v>124</v>
      </c>
      <c r="F48" s="59"/>
    </row>
    <row r="49" spans="1:6" ht="37.5" customHeight="1" x14ac:dyDescent="0.25">
      <c r="A49" s="57">
        <v>395</v>
      </c>
      <c r="B49" s="57" t="s">
        <v>162</v>
      </c>
      <c r="C49" s="55" t="s">
        <v>37</v>
      </c>
      <c r="F49" s="59"/>
    </row>
    <row r="50" spans="1:6" ht="47.25" x14ac:dyDescent="0.25">
      <c r="A50" s="57">
        <v>395</v>
      </c>
      <c r="B50" s="57" t="s">
        <v>163</v>
      </c>
      <c r="C50" s="55" t="s">
        <v>38</v>
      </c>
      <c r="F50" s="59"/>
    </row>
    <row r="51" spans="1:6" ht="47.25" x14ac:dyDescent="0.25">
      <c r="A51" s="57">
        <v>395</v>
      </c>
      <c r="B51" s="57" t="s">
        <v>164</v>
      </c>
      <c r="C51" s="55" t="s">
        <v>217</v>
      </c>
      <c r="F51" s="59"/>
    </row>
    <row r="52" spans="1:6" ht="47.25" x14ac:dyDescent="0.25">
      <c r="A52" s="57">
        <v>395</v>
      </c>
      <c r="B52" s="57" t="s">
        <v>165</v>
      </c>
      <c r="C52" s="55" t="s">
        <v>39</v>
      </c>
      <c r="F52" s="59"/>
    </row>
    <row r="53" spans="1:6" ht="47.25" x14ac:dyDescent="0.25">
      <c r="A53" s="57">
        <v>395</v>
      </c>
      <c r="B53" s="57" t="s">
        <v>166</v>
      </c>
      <c r="C53" s="55" t="s">
        <v>125</v>
      </c>
      <c r="F53" s="59"/>
    </row>
    <row r="54" spans="1:6" ht="47.25" x14ac:dyDescent="0.25">
      <c r="A54" s="57">
        <v>395</v>
      </c>
      <c r="B54" s="57" t="s">
        <v>167</v>
      </c>
      <c r="C54" s="55" t="s">
        <v>126</v>
      </c>
      <c r="F54" s="59"/>
    </row>
    <row r="55" spans="1:6" ht="47.25" x14ac:dyDescent="0.25">
      <c r="A55" s="57">
        <v>395</v>
      </c>
      <c r="B55" s="57" t="s">
        <v>168</v>
      </c>
      <c r="C55" s="55" t="s">
        <v>40</v>
      </c>
      <c r="F55" s="59"/>
    </row>
    <row r="56" spans="1:6" ht="47.25" x14ac:dyDescent="0.25">
      <c r="A56" s="57">
        <v>395</v>
      </c>
      <c r="B56" s="57" t="s">
        <v>169</v>
      </c>
      <c r="C56" s="55" t="s">
        <v>127</v>
      </c>
      <c r="F56" s="59"/>
    </row>
    <row r="57" spans="1:6" ht="47.25" x14ac:dyDescent="0.25">
      <c r="A57" s="57">
        <v>395</v>
      </c>
      <c r="B57" s="57" t="s">
        <v>170</v>
      </c>
      <c r="C57" s="55" t="s">
        <v>128</v>
      </c>
      <c r="F57" s="59"/>
    </row>
    <row r="58" spans="1:6" ht="63" x14ac:dyDescent="0.25">
      <c r="A58" s="57">
        <v>395</v>
      </c>
      <c r="B58" s="57" t="s">
        <v>171</v>
      </c>
      <c r="C58" s="55" t="s">
        <v>129</v>
      </c>
      <c r="F58" s="59"/>
    </row>
    <row r="59" spans="1:6" ht="47.25" x14ac:dyDescent="0.25">
      <c r="A59" s="57">
        <v>395</v>
      </c>
      <c r="B59" s="57" t="s">
        <v>172</v>
      </c>
      <c r="C59" s="55" t="s">
        <v>130</v>
      </c>
      <c r="F59" s="59"/>
    </row>
    <row r="60" spans="1:6" ht="51.75" customHeight="1" x14ac:dyDescent="0.25">
      <c r="A60" s="57">
        <v>395</v>
      </c>
      <c r="B60" s="57" t="s">
        <v>218</v>
      </c>
      <c r="C60" s="55" t="s">
        <v>219</v>
      </c>
      <c r="F60" s="59"/>
    </row>
    <row r="61" spans="1:6" ht="51.75" customHeight="1" x14ac:dyDescent="0.25">
      <c r="A61" s="57">
        <v>395</v>
      </c>
      <c r="B61" s="57" t="s">
        <v>173</v>
      </c>
      <c r="C61" s="55" t="s">
        <v>121</v>
      </c>
      <c r="F61" s="59"/>
    </row>
    <row r="62" spans="1:6" ht="51" customHeight="1" x14ac:dyDescent="0.25">
      <c r="A62" s="57">
        <v>395</v>
      </c>
      <c r="B62" s="57" t="s">
        <v>174</v>
      </c>
      <c r="C62" s="55" t="s">
        <v>115</v>
      </c>
      <c r="F62" s="59"/>
    </row>
    <row r="63" spans="1:6" ht="50.25" customHeight="1" x14ac:dyDescent="0.25">
      <c r="A63" s="57">
        <v>395</v>
      </c>
      <c r="B63" s="57" t="s">
        <v>175</v>
      </c>
      <c r="C63" s="55" t="s">
        <v>41</v>
      </c>
      <c r="F63" s="59"/>
    </row>
    <row r="64" spans="1:6" ht="55.5" customHeight="1" x14ac:dyDescent="0.25">
      <c r="A64" s="57">
        <v>395</v>
      </c>
      <c r="B64" s="57" t="s">
        <v>177</v>
      </c>
      <c r="C64" s="55" t="s">
        <v>131</v>
      </c>
      <c r="F64" s="59"/>
    </row>
    <row r="65" spans="1:6" ht="53.25" customHeight="1" x14ac:dyDescent="0.25">
      <c r="A65" s="57">
        <v>395</v>
      </c>
      <c r="B65" s="57" t="s">
        <v>178</v>
      </c>
      <c r="C65" s="55" t="s">
        <v>41</v>
      </c>
      <c r="F65" s="59"/>
    </row>
    <row r="66" spans="1:6" ht="51.75" customHeight="1" x14ac:dyDescent="0.25">
      <c r="A66" s="57">
        <v>395</v>
      </c>
      <c r="B66" s="57" t="s">
        <v>220</v>
      </c>
      <c r="C66" s="55" t="s">
        <v>221</v>
      </c>
      <c r="F66" s="59"/>
    </row>
    <row r="67" spans="1:6" ht="90" customHeight="1" x14ac:dyDescent="0.25">
      <c r="A67" s="57">
        <v>395</v>
      </c>
      <c r="B67" s="57" t="s">
        <v>176</v>
      </c>
      <c r="C67" s="55" t="s">
        <v>110</v>
      </c>
      <c r="F67" s="59"/>
    </row>
    <row r="68" spans="1:6" ht="85.5" customHeight="1" x14ac:dyDescent="0.25">
      <c r="A68" s="57">
        <v>395</v>
      </c>
      <c r="B68" s="57" t="s">
        <v>179</v>
      </c>
      <c r="C68" s="55" t="s">
        <v>132</v>
      </c>
      <c r="F68" s="59"/>
    </row>
    <row r="69" spans="1:6" ht="110.25" x14ac:dyDescent="0.25">
      <c r="A69" s="57">
        <v>395</v>
      </c>
      <c r="B69" s="57" t="s">
        <v>180</v>
      </c>
      <c r="C69" s="55" t="s">
        <v>133</v>
      </c>
      <c r="F69" s="59"/>
    </row>
    <row r="70" spans="1:6" ht="63" x14ac:dyDescent="0.25">
      <c r="A70" s="57">
        <v>395</v>
      </c>
      <c r="B70" s="57" t="s">
        <v>181</v>
      </c>
      <c r="C70" s="55" t="s">
        <v>109</v>
      </c>
      <c r="F70" s="59"/>
    </row>
    <row r="71" spans="1:6" ht="78.75" x14ac:dyDescent="0.25">
      <c r="A71" s="57">
        <v>395</v>
      </c>
      <c r="B71" s="57" t="s">
        <v>182</v>
      </c>
      <c r="C71" s="55" t="s">
        <v>111</v>
      </c>
    </row>
    <row r="72" spans="1:6" ht="63" x14ac:dyDescent="0.25">
      <c r="A72" s="57">
        <v>395</v>
      </c>
      <c r="B72" s="57" t="s">
        <v>183</v>
      </c>
      <c r="C72" s="55" t="s">
        <v>107</v>
      </c>
    </row>
    <row r="73" spans="1:6" ht="63" x14ac:dyDescent="0.25">
      <c r="A73" s="57">
        <v>395</v>
      </c>
      <c r="B73" s="57" t="s">
        <v>184</v>
      </c>
      <c r="C73" s="55" t="s">
        <v>108</v>
      </c>
    </row>
    <row r="74" spans="1:6" ht="78.75" x14ac:dyDescent="0.25">
      <c r="A74" s="57">
        <v>395</v>
      </c>
      <c r="B74" s="57" t="s">
        <v>185</v>
      </c>
      <c r="C74" s="55" t="s">
        <v>42</v>
      </c>
    </row>
  </sheetData>
  <mergeCells count="6">
    <mergeCell ref="A11:B12"/>
    <mergeCell ref="C11:C13"/>
    <mergeCell ref="A6:C6"/>
    <mergeCell ref="A7:C7"/>
    <mergeCell ref="A8:C8"/>
    <mergeCell ref="A9:C9"/>
  </mergeCells>
  <pageMargins left="0.31496062992125984" right="0.31496062992125984" top="0.15748031496062992" bottom="0.15748031496062992" header="0.31496062992125984" footer="0.31496062992125984"/>
  <pageSetup paperSize="9" scale="78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>
      <selection activeCell="A13" sqref="A13"/>
    </sheetView>
  </sheetViews>
  <sheetFormatPr defaultRowHeight="15.75" x14ac:dyDescent="0.25"/>
  <cols>
    <col min="1" max="1" width="31.5703125" style="45" customWidth="1"/>
    <col min="2" max="2" width="40.5703125" style="45" customWidth="1"/>
    <col min="3" max="3" width="22" style="45" customWidth="1"/>
    <col min="4" max="16384" width="9.140625" style="45"/>
  </cols>
  <sheetData>
    <row r="1" spans="1:3" x14ac:dyDescent="0.25">
      <c r="C1" s="62" t="s">
        <v>135</v>
      </c>
    </row>
    <row r="2" spans="1:3" x14ac:dyDescent="0.25">
      <c r="C2" s="62" t="s">
        <v>190</v>
      </c>
    </row>
    <row r="3" spans="1:3" x14ac:dyDescent="0.25">
      <c r="C3" s="26" t="s">
        <v>222</v>
      </c>
    </row>
    <row r="4" spans="1:3" x14ac:dyDescent="0.25">
      <c r="C4" s="26" t="s">
        <v>136</v>
      </c>
    </row>
    <row r="5" spans="1:3" x14ac:dyDescent="0.25">
      <c r="C5" s="26" t="s">
        <v>192</v>
      </c>
    </row>
    <row r="6" spans="1:3" x14ac:dyDescent="0.25">
      <c r="B6" s="1"/>
      <c r="C6" s="63"/>
    </row>
    <row r="7" spans="1:3" x14ac:dyDescent="0.25">
      <c r="A7" s="92" t="s">
        <v>137</v>
      </c>
      <c r="B7" s="93"/>
      <c r="C7" s="93"/>
    </row>
    <row r="8" spans="1:3" x14ac:dyDescent="0.25">
      <c r="A8" s="92" t="s">
        <v>138</v>
      </c>
      <c r="B8" s="93"/>
      <c r="C8" s="93"/>
    </row>
    <row r="9" spans="1:3" x14ac:dyDescent="0.25">
      <c r="A9" s="92" t="s">
        <v>139</v>
      </c>
      <c r="B9" s="93"/>
      <c r="C9" s="93"/>
    </row>
    <row r="10" spans="1:3" x14ac:dyDescent="0.25">
      <c r="A10" s="92" t="s">
        <v>223</v>
      </c>
      <c r="B10" s="93"/>
      <c r="C10" s="93"/>
    </row>
    <row r="11" spans="1:3" x14ac:dyDescent="0.25">
      <c r="B11" s="94"/>
      <c r="C11" s="94"/>
    </row>
    <row r="12" spans="1:3" x14ac:dyDescent="0.25">
      <c r="A12" s="9"/>
      <c r="B12" s="9"/>
      <c r="C12" s="64"/>
    </row>
    <row r="13" spans="1:3" ht="56.25" customHeight="1" x14ac:dyDescent="0.25">
      <c r="A13" s="83" t="s">
        <v>140</v>
      </c>
      <c r="B13" s="65" t="s">
        <v>141</v>
      </c>
      <c r="C13" s="61" t="s">
        <v>142</v>
      </c>
    </row>
    <row r="14" spans="1:3" ht="30.75" customHeight="1" x14ac:dyDescent="0.25">
      <c r="A14" s="66" t="s">
        <v>143</v>
      </c>
      <c r="B14" s="67" t="s">
        <v>144</v>
      </c>
      <c r="C14" s="68">
        <f>C15</f>
        <v>231994.5</v>
      </c>
    </row>
    <row r="15" spans="1:3" ht="31.5" x14ac:dyDescent="0.25">
      <c r="A15" s="66" t="s">
        <v>145</v>
      </c>
      <c r="B15" s="67" t="s">
        <v>146</v>
      </c>
      <c r="C15" s="68">
        <f>C16</f>
        <v>231994.5</v>
      </c>
    </row>
    <row r="16" spans="1:3" ht="31.5" x14ac:dyDescent="0.25">
      <c r="A16" s="66" t="s">
        <v>147</v>
      </c>
      <c r="B16" s="67" t="s">
        <v>148</v>
      </c>
      <c r="C16" s="68">
        <f>C17</f>
        <v>231994.5</v>
      </c>
    </row>
    <row r="17" spans="1:3" ht="31.5" x14ac:dyDescent="0.25">
      <c r="A17" s="66" t="s">
        <v>149</v>
      </c>
      <c r="B17" s="67" t="s">
        <v>150</v>
      </c>
      <c r="C17" s="68">
        <f>C18</f>
        <v>231994.5</v>
      </c>
    </row>
    <row r="18" spans="1:3" ht="68.25" customHeight="1" x14ac:dyDescent="0.25">
      <c r="A18" s="69" t="s">
        <v>151</v>
      </c>
      <c r="B18" s="27" t="s">
        <v>3</v>
      </c>
      <c r="C18" s="70">
        <v>231994.5</v>
      </c>
    </row>
  </sheetData>
  <mergeCells count="5">
    <mergeCell ref="A7:C7"/>
    <mergeCell ref="A8:C8"/>
    <mergeCell ref="A9:C9"/>
    <mergeCell ref="A10:C10"/>
    <mergeCell ref="B11:C11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selection activeCell="C18" sqref="C18"/>
    </sheetView>
  </sheetViews>
  <sheetFormatPr defaultRowHeight="15" x14ac:dyDescent="0.25"/>
  <cols>
    <col min="1" max="1" width="31.140625" customWidth="1"/>
    <col min="2" max="2" width="41.140625" customWidth="1"/>
    <col min="3" max="3" width="24" customWidth="1"/>
    <col min="6" max="6" width="11.42578125" bestFit="1" customWidth="1"/>
  </cols>
  <sheetData>
    <row r="1" spans="1:3" ht="15.75" x14ac:dyDescent="0.25">
      <c r="A1" s="1"/>
      <c r="B1" s="3"/>
      <c r="C1" s="62" t="s">
        <v>135</v>
      </c>
    </row>
    <row r="2" spans="1:3" ht="15.75" x14ac:dyDescent="0.25">
      <c r="A2" s="1"/>
      <c r="B2" s="3"/>
      <c r="C2" s="62" t="s">
        <v>190</v>
      </c>
    </row>
    <row r="3" spans="1:3" ht="15.75" x14ac:dyDescent="0.25">
      <c r="A3" s="1"/>
      <c r="B3" s="3"/>
      <c r="C3" s="26" t="s">
        <v>43</v>
      </c>
    </row>
    <row r="4" spans="1:3" ht="15.75" x14ac:dyDescent="0.25">
      <c r="A4" s="1"/>
      <c r="B4" s="3"/>
      <c r="C4" s="26" t="s">
        <v>136</v>
      </c>
    </row>
    <row r="5" spans="1:3" ht="15.75" x14ac:dyDescent="0.25">
      <c r="A5" s="1"/>
      <c r="B5" s="3"/>
      <c r="C5" s="26" t="s">
        <v>192</v>
      </c>
    </row>
    <row r="6" spans="1:3" ht="15.75" x14ac:dyDescent="0.25">
      <c r="A6" s="1"/>
      <c r="B6" s="3"/>
      <c r="C6" s="3"/>
    </row>
    <row r="7" spans="1:3" ht="15.75" x14ac:dyDescent="0.25">
      <c r="A7" s="1"/>
      <c r="B7" s="1"/>
      <c r="C7" s="1"/>
    </row>
    <row r="8" spans="1:3" ht="15.75" x14ac:dyDescent="0.25">
      <c r="A8" s="92" t="s">
        <v>44</v>
      </c>
      <c r="B8" s="92"/>
      <c r="C8" s="92"/>
    </row>
    <row r="9" spans="1:3" ht="15.75" x14ac:dyDescent="0.25">
      <c r="A9" s="92" t="s">
        <v>45</v>
      </c>
      <c r="B9" s="92"/>
      <c r="C9" s="92"/>
    </row>
    <row r="10" spans="1:3" ht="15.75" x14ac:dyDescent="0.25">
      <c r="A10" s="92" t="s">
        <v>224</v>
      </c>
      <c r="B10" s="92"/>
      <c r="C10" s="92"/>
    </row>
    <row r="11" spans="1:3" ht="15.75" x14ac:dyDescent="0.25">
      <c r="A11" s="1"/>
      <c r="B11" s="9"/>
      <c r="C11" s="10"/>
    </row>
    <row r="12" spans="1:3" x14ac:dyDescent="0.25">
      <c r="A12" s="95" t="s">
        <v>46</v>
      </c>
      <c r="B12" s="98" t="s">
        <v>47</v>
      </c>
      <c r="C12" s="101" t="s">
        <v>48</v>
      </c>
    </row>
    <row r="13" spans="1:3" x14ac:dyDescent="0.25">
      <c r="A13" s="96"/>
      <c r="B13" s="99"/>
      <c r="C13" s="99"/>
    </row>
    <row r="14" spans="1:3" ht="20.25" customHeight="1" x14ac:dyDescent="0.25">
      <c r="A14" s="97"/>
      <c r="B14" s="100"/>
      <c r="C14" s="100"/>
    </row>
    <row r="15" spans="1:3" ht="15.75" x14ac:dyDescent="0.25">
      <c r="A15" s="12" t="s">
        <v>52</v>
      </c>
      <c r="B15" s="12" t="s">
        <v>53</v>
      </c>
      <c r="C15" s="13">
        <f>C16</f>
        <v>115717</v>
      </c>
    </row>
    <row r="16" spans="1:3" ht="47.25" x14ac:dyDescent="0.25">
      <c r="A16" s="12" t="s">
        <v>54</v>
      </c>
      <c r="B16" s="12" t="s">
        <v>29</v>
      </c>
      <c r="C16" s="13">
        <v>115717</v>
      </c>
    </row>
    <row r="17" spans="1:6" ht="47.25" x14ac:dyDescent="0.25">
      <c r="A17" s="12" t="s">
        <v>49</v>
      </c>
      <c r="B17" s="12" t="s">
        <v>50</v>
      </c>
      <c r="C17" s="13">
        <v>29464676.699999999</v>
      </c>
    </row>
    <row r="18" spans="1:6" ht="15.75" x14ac:dyDescent="0.25">
      <c r="A18" s="11"/>
      <c r="B18" s="11" t="s">
        <v>51</v>
      </c>
      <c r="C18" s="71">
        <f>C17+C15</f>
        <v>29580393.699999999</v>
      </c>
    </row>
    <row r="19" spans="1:6" ht="15.75" x14ac:dyDescent="0.25">
      <c r="A19" s="45"/>
      <c r="B19" s="45"/>
      <c r="C19" s="45"/>
      <c r="F19" s="80"/>
    </row>
  </sheetData>
  <mergeCells count="6">
    <mergeCell ref="A8:C8"/>
    <mergeCell ref="A9:C9"/>
    <mergeCell ref="A10:C10"/>
    <mergeCell ref="A12:A14"/>
    <mergeCell ref="B12:B14"/>
    <mergeCell ref="C12:C14"/>
  </mergeCells>
  <pageMargins left="0.51181102362204722" right="0.31496062992125984" top="0.74803149606299213" bottom="0.35433070866141736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C19" sqref="C19"/>
    </sheetView>
  </sheetViews>
  <sheetFormatPr defaultRowHeight="15" x14ac:dyDescent="0.25"/>
  <cols>
    <col min="1" max="1" width="30.85546875" customWidth="1"/>
    <col min="2" max="2" width="48.42578125" customWidth="1"/>
    <col min="3" max="3" width="14.7109375" customWidth="1"/>
    <col min="4" max="4" width="18.42578125" customWidth="1"/>
  </cols>
  <sheetData>
    <row r="1" spans="1:4" ht="15.75" x14ac:dyDescent="0.25">
      <c r="A1" s="1"/>
      <c r="B1" s="3"/>
      <c r="C1" s="1"/>
      <c r="D1" s="62" t="s">
        <v>135</v>
      </c>
    </row>
    <row r="2" spans="1:4" ht="15.75" x14ac:dyDescent="0.25">
      <c r="A2" s="1"/>
      <c r="B2" s="3"/>
      <c r="C2" s="1"/>
      <c r="D2" s="62" t="s">
        <v>190</v>
      </c>
    </row>
    <row r="3" spans="1:4" ht="15.75" x14ac:dyDescent="0.25">
      <c r="A3" s="1"/>
      <c r="B3" s="3"/>
      <c r="C3" s="1"/>
      <c r="D3" s="26" t="s">
        <v>55</v>
      </c>
    </row>
    <row r="4" spans="1:4" ht="15.75" x14ac:dyDescent="0.25">
      <c r="A4" s="1"/>
      <c r="B4" s="74"/>
      <c r="C4" s="74"/>
      <c r="D4" s="26" t="s">
        <v>136</v>
      </c>
    </row>
    <row r="5" spans="1:4" ht="15.75" x14ac:dyDescent="0.25">
      <c r="A5" s="1"/>
      <c r="B5" s="3"/>
      <c r="C5" s="3"/>
      <c r="D5" s="26" t="s">
        <v>192</v>
      </c>
    </row>
    <row r="6" spans="1:4" ht="15.75" x14ac:dyDescent="0.25">
      <c r="A6" s="1"/>
      <c r="B6" s="3"/>
      <c r="C6" s="3"/>
      <c r="D6" s="3"/>
    </row>
    <row r="7" spans="1:4" ht="15.75" x14ac:dyDescent="0.25">
      <c r="A7" s="1"/>
      <c r="B7" s="1"/>
      <c r="C7" s="1"/>
      <c r="D7" s="1"/>
    </row>
    <row r="8" spans="1:4" ht="15.75" x14ac:dyDescent="0.25">
      <c r="A8" s="92" t="s">
        <v>44</v>
      </c>
      <c r="B8" s="92"/>
      <c r="C8" s="92"/>
      <c r="D8" s="92"/>
    </row>
    <row r="9" spans="1:4" ht="15.75" x14ac:dyDescent="0.25">
      <c r="A9" s="92" t="s">
        <v>56</v>
      </c>
      <c r="B9" s="92"/>
      <c r="C9" s="106"/>
      <c r="D9" s="106"/>
    </row>
    <row r="10" spans="1:4" ht="15.75" x14ac:dyDescent="0.25">
      <c r="A10" s="92" t="s">
        <v>57</v>
      </c>
      <c r="B10" s="92"/>
      <c r="C10" s="92"/>
      <c r="D10" s="92"/>
    </row>
    <row r="11" spans="1:4" ht="15.75" x14ac:dyDescent="0.25">
      <c r="A11" s="92" t="s">
        <v>225</v>
      </c>
      <c r="B11" s="92"/>
      <c r="C11" s="92"/>
      <c r="D11" s="92"/>
    </row>
    <row r="12" spans="1:4" ht="15.75" x14ac:dyDescent="0.25">
      <c r="A12" s="43"/>
      <c r="B12" s="43"/>
      <c r="C12" s="1"/>
      <c r="D12" s="1"/>
    </row>
    <row r="13" spans="1:4" ht="15.75" x14ac:dyDescent="0.25">
      <c r="A13" s="1"/>
      <c r="B13" s="9"/>
      <c r="C13" s="10"/>
      <c r="D13" s="14"/>
    </row>
    <row r="14" spans="1:4" x14ac:dyDescent="0.25">
      <c r="A14" s="95" t="s">
        <v>46</v>
      </c>
      <c r="B14" s="98" t="s">
        <v>47</v>
      </c>
      <c r="C14" s="102" t="s">
        <v>117</v>
      </c>
      <c r="D14" s="103"/>
    </row>
    <row r="15" spans="1:4" x14ac:dyDescent="0.25">
      <c r="A15" s="96"/>
      <c r="B15" s="99"/>
      <c r="C15" s="104"/>
      <c r="D15" s="105"/>
    </row>
    <row r="16" spans="1:4" ht="22.5" customHeight="1" x14ac:dyDescent="0.25">
      <c r="A16" s="97"/>
      <c r="B16" s="100"/>
      <c r="C16" s="39" t="s">
        <v>134</v>
      </c>
      <c r="D16" s="39" t="s">
        <v>229</v>
      </c>
    </row>
    <row r="17" spans="1:4" ht="15.75" x14ac:dyDescent="0.25">
      <c r="A17" s="12" t="s">
        <v>52</v>
      </c>
      <c r="B17" s="12" t="s">
        <v>53</v>
      </c>
      <c r="C17" s="13">
        <f>C18</f>
        <v>115717</v>
      </c>
      <c r="D17" s="13">
        <f>D18</f>
        <v>115717</v>
      </c>
    </row>
    <row r="18" spans="1:4" ht="47.25" x14ac:dyDescent="0.25">
      <c r="A18" s="12" t="s">
        <v>54</v>
      </c>
      <c r="B18" s="12" t="s">
        <v>29</v>
      </c>
      <c r="C18" s="13">
        <v>115717</v>
      </c>
      <c r="D18" s="13">
        <v>115717</v>
      </c>
    </row>
    <row r="19" spans="1:4" ht="39" customHeight="1" x14ac:dyDescent="0.25">
      <c r="A19" s="12" t="s">
        <v>49</v>
      </c>
      <c r="B19" s="12" t="s">
        <v>50</v>
      </c>
      <c r="C19" s="13">
        <v>29532875.800000001</v>
      </c>
      <c r="D19" s="13">
        <v>30700429.199999999</v>
      </c>
    </row>
    <row r="20" spans="1:4" ht="15.75" x14ac:dyDescent="0.25">
      <c r="A20" s="11"/>
      <c r="B20" s="11" t="s">
        <v>51</v>
      </c>
      <c r="C20" s="71">
        <f>C19+C17</f>
        <v>29648592.800000001</v>
      </c>
      <c r="D20" s="71">
        <f>D19+D17</f>
        <v>30816146.199999999</v>
      </c>
    </row>
  </sheetData>
  <mergeCells count="7">
    <mergeCell ref="A14:A16"/>
    <mergeCell ref="B14:B16"/>
    <mergeCell ref="C14:D15"/>
    <mergeCell ref="A8:D8"/>
    <mergeCell ref="A9:D9"/>
    <mergeCell ref="A10:D10"/>
    <mergeCell ref="A11:D11"/>
  </mergeCells>
  <pageMargins left="0.51181102362204722" right="0.11811023622047245" top="0.74803149606299213" bottom="0.35433070866141736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workbookViewId="0">
      <selection activeCell="E17" sqref="E17"/>
    </sheetView>
  </sheetViews>
  <sheetFormatPr defaultRowHeight="15.75" x14ac:dyDescent="0.25"/>
  <cols>
    <col min="1" max="1" width="30.28515625" style="6" bestFit="1" customWidth="1"/>
    <col min="2" max="2" width="48.85546875" style="6" customWidth="1"/>
    <col min="3" max="3" width="19" style="6" customWidth="1"/>
    <col min="4" max="4" width="19.140625" style="15" customWidth="1"/>
    <col min="5" max="5" width="10.7109375" style="15" bestFit="1" customWidth="1"/>
    <col min="6" max="6" width="10.140625" style="15" bestFit="1" customWidth="1"/>
    <col min="7" max="256" width="9.140625" style="6"/>
    <col min="257" max="257" width="28" style="6" customWidth="1"/>
    <col min="258" max="258" width="48.85546875" style="6" customWidth="1"/>
    <col min="259" max="259" width="19" style="6" customWidth="1"/>
    <col min="260" max="260" width="19.140625" style="6" customWidth="1"/>
    <col min="261" max="261" width="10.7109375" style="6" bestFit="1" customWidth="1"/>
    <col min="262" max="512" width="9.140625" style="6"/>
    <col min="513" max="513" width="28" style="6" customWidth="1"/>
    <col min="514" max="514" width="48.85546875" style="6" customWidth="1"/>
    <col min="515" max="515" width="19" style="6" customWidth="1"/>
    <col min="516" max="516" width="19.140625" style="6" customWidth="1"/>
    <col min="517" max="517" width="10.7109375" style="6" bestFit="1" customWidth="1"/>
    <col min="518" max="768" width="9.140625" style="6"/>
    <col min="769" max="769" width="28" style="6" customWidth="1"/>
    <col min="770" max="770" width="48.85546875" style="6" customWidth="1"/>
    <col min="771" max="771" width="19" style="6" customWidth="1"/>
    <col min="772" max="772" width="19.140625" style="6" customWidth="1"/>
    <col min="773" max="773" width="10.7109375" style="6" bestFit="1" customWidth="1"/>
    <col min="774" max="1024" width="9.140625" style="6"/>
    <col min="1025" max="1025" width="28" style="6" customWidth="1"/>
    <col min="1026" max="1026" width="48.85546875" style="6" customWidth="1"/>
    <col min="1027" max="1027" width="19" style="6" customWidth="1"/>
    <col min="1028" max="1028" width="19.140625" style="6" customWidth="1"/>
    <col min="1029" max="1029" width="10.7109375" style="6" bestFit="1" customWidth="1"/>
    <col min="1030" max="1280" width="9.140625" style="6"/>
    <col min="1281" max="1281" width="28" style="6" customWidth="1"/>
    <col min="1282" max="1282" width="48.85546875" style="6" customWidth="1"/>
    <col min="1283" max="1283" width="19" style="6" customWidth="1"/>
    <col min="1284" max="1284" width="19.140625" style="6" customWidth="1"/>
    <col min="1285" max="1285" width="10.7109375" style="6" bestFit="1" customWidth="1"/>
    <col min="1286" max="1536" width="9.140625" style="6"/>
    <col min="1537" max="1537" width="28" style="6" customWidth="1"/>
    <col min="1538" max="1538" width="48.85546875" style="6" customWidth="1"/>
    <col min="1539" max="1539" width="19" style="6" customWidth="1"/>
    <col min="1540" max="1540" width="19.140625" style="6" customWidth="1"/>
    <col min="1541" max="1541" width="10.7109375" style="6" bestFit="1" customWidth="1"/>
    <col min="1542" max="1792" width="9.140625" style="6"/>
    <col min="1793" max="1793" width="28" style="6" customWidth="1"/>
    <col min="1794" max="1794" width="48.85546875" style="6" customWidth="1"/>
    <col min="1795" max="1795" width="19" style="6" customWidth="1"/>
    <col min="1796" max="1796" width="19.140625" style="6" customWidth="1"/>
    <col min="1797" max="1797" width="10.7109375" style="6" bestFit="1" customWidth="1"/>
    <col min="1798" max="2048" width="9.140625" style="6"/>
    <col min="2049" max="2049" width="28" style="6" customWidth="1"/>
    <col min="2050" max="2050" width="48.85546875" style="6" customWidth="1"/>
    <col min="2051" max="2051" width="19" style="6" customWidth="1"/>
    <col min="2052" max="2052" width="19.140625" style="6" customWidth="1"/>
    <col min="2053" max="2053" width="10.7109375" style="6" bestFit="1" customWidth="1"/>
    <col min="2054" max="2304" width="9.140625" style="6"/>
    <col min="2305" max="2305" width="28" style="6" customWidth="1"/>
    <col min="2306" max="2306" width="48.85546875" style="6" customWidth="1"/>
    <col min="2307" max="2307" width="19" style="6" customWidth="1"/>
    <col min="2308" max="2308" width="19.140625" style="6" customWidth="1"/>
    <col min="2309" max="2309" width="10.7109375" style="6" bestFit="1" customWidth="1"/>
    <col min="2310" max="2560" width="9.140625" style="6"/>
    <col min="2561" max="2561" width="28" style="6" customWidth="1"/>
    <col min="2562" max="2562" width="48.85546875" style="6" customWidth="1"/>
    <col min="2563" max="2563" width="19" style="6" customWidth="1"/>
    <col min="2564" max="2564" width="19.140625" style="6" customWidth="1"/>
    <col min="2565" max="2565" width="10.7109375" style="6" bestFit="1" customWidth="1"/>
    <col min="2566" max="2816" width="9.140625" style="6"/>
    <col min="2817" max="2817" width="28" style="6" customWidth="1"/>
    <col min="2818" max="2818" width="48.85546875" style="6" customWidth="1"/>
    <col min="2819" max="2819" width="19" style="6" customWidth="1"/>
    <col min="2820" max="2820" width="19.140625" style="6" customWidth="1"/>
    <col min="2821" max="2821" width="10.7109375" style="6" bestFit="1" customWidth="1"/>
    <col min="2822" max="3072" width="9.140625" style="6"/>
    <col min="3073" max="3073" width="28" style="6" customWidth="1"/>
    <col min="3074" max="3074" width="48.85546875" style="6" customWidth="1"/>
    <col min="3075" max="3075" width="19" style="6" customWidth="1"/>
    <col min="3076" max="3076" width="19.140625" style="6" customWidth="1"/>
    <col min="3077" max="3077" width="10.7109375" style="6" bestFit="1" customWidth="1"/>
    <col min="3078" max="3328" width="9.140625" style="6"/>
    <col min="3329" max="3329" width="28" style="6" customWidth="1"/>
    <col min="3330" max="3330" width="48.85546875" style="6" customWidth="1"/>
    <col min="3331" max="3331" width="19" style="6" customWidth="1"/>
    <col min="3332" max="3332" width="19.140625" style="6" customWidth="1"/>
    <col min="3333" max="3333" width="10.7109375" style="6" bestFit="1" customWidth="1"/>
    <col min="3334" max="3584" width="9.140625" style="6"/>
    <col min="3585" max="3585" width="28" style="6" customWidth="1"/>
    <col min="3586" max="3586" width="48.85546875" style="6" customWidth="1"/>
    <col min="3587" max="3587" width="19" style="6" customWidth="1"/>
    <col min="3588" max="3588" width="19.140625" style="6" customWidth="1"/>
    <col min="3589" max="3589" width="10.7109375" style="6" bestFit="1" customWidth="1"/>
    <col min="3590" max="3840" width="9.140625" style="6"/>
    <col min="3841" max="3841" width="28" style="6" customWidth="1"/>
    <col min="3842" max="3842" width="48.85546875" style="6" customWidth="1"/>
    <col min="3843" max="3843" width="19" style="6" customWidth="1"/>
    <col min="3844" max="3844" width="19.140625" style="6" customWidth="1"/>
    <col min="3845" max="3845" width="10.7109375" style="6" bestFit="1" customWidth="1"/>
    <col min="3846" max="4096" width="9.140625" style="6"/>
    <col min="4097" max="4097" width="28" style="6" customWidth="1"/>
    <col min="4098" max="4098" width="48.85546875" style="6" customWidth="1"/>
    <col min="4099" max="4099" width="19" style="6" customWidth="1"/>
    <col min="4100" max="4100" width="19.140625" style="6" customWidth="1"/>
    <col min="4101" max="4101" width="10.7109375" style="6" bestFit="1" customWidth="1"/>
    <col min="4102" max="4352" width="9.140625" style="6"/>
    <col min="4353" max="4353" width="28" style="6" customWidth="1"/>
    <col min="4354" max="4354" width="48.85546875" style="6" customWidth="1"/>
    <col min="4355" max="4355" width="19" style="6" customWidth="1"/>
    <col min="4356" max="4356" width="19.140625" style="6" customWidth="1"/>
    <col min="4357" max="4357" width="10.7109375" style="6" bestFit="1" customWidth="1"/>
    <col min="4358" max="4608" width="9.140625" style="6"/>
    <col min="4609" max="4609" width="28" style="6" customWidth="1"/>
    <col min="4610" max="4610" width="48.85546875" style="6" customWidth="1"/>
    <col min="4611" max="4611" width="19" style="6" customWidth="1"/>
    <col min="4612" max="4612" width="19.140625" style="6" customWidth="1"/>
    <col min="4613" max="4613" width="10.7109375" style="6" bestFit="1" customWidth="1"/>
    <col min="4614" max="4864" width="9.140625" style="6"/>
    <col min="4865" max="4865" width="28" style="6" customWidth="1"/>
    <col min="4866" max="4866" width="48.85546875" style="6" customWidth="1"/>
    <col min="4867" max="4867" width="19" style="6" customWidth="1"/>
    <col min="4868" max="4868" width="19.140625" style="6" customWidth="1"/>
    <col min="4869" max="4869" width="10.7109375" style="6" bestFit="1" customWidth="1"/>
    <col min="4870" max="5120" width="9.140625" style="6"/>
    <col min="5121" max="5121" width="28" style="6" customWidth="1"/>
    <col min="5122" max="5122" width="48.85546875" style="6" customWidth="1"/>
    <col min="5123" max="5123" width="19" style="6" customWidth="1"/>
    <col min="5124" max="5124" width="19.140625" style="6" customWidth="1"/>
    <col min="5125" max="5125" width="10.7109375" style="6" bestFit="1" customWidth="1"/>
    <col min="5126" max="5376" width="9.140625" style="6"/>
    <col min="5377" max="5377" width="28" style="6" customWidth="1"/>
    <col min="5378" max="5378" width="48.85546875" style="6" customWidth="1"/>
    <col min="5379" max="5379" width="19" style="6" customWidth="1"/>
    <col min="5380" max="5380" width="19.140625" style="6" customWidth="1"/>
    <col min="5381" max="5381" width="10.7109375" style="6" bestFit="1" customWidth="1"/>
    <col min="5382" max="5632" width="9.140625" style="6"/>
    <col min="5633" max="5633" width="28" style="6" customWidth="1"/>
    <col min="5634" max="5634" width="48.85546875" style="6" customWidth="1"/>
    <col min="5635" max="5635" width="19" style="6" customWidth="1"/>
    <col min="5636" max="5636" width="19.140625" style="6" customWidth="1"/>
    <col min="5637" max="5637" width="10.7109375" style="6" bestFit="1" customWidth="1"/>
    <col min="5638" max="5888" width="9.140625" style="6"/>
    <col min="5889" max="5889" width="28" style="6" customWidth="1"/>
    <col min="5890" max="5890" width="48.85546875" style="6" customWidth="1"/>
    <col min="5891" max="5891" width="19" style="6" customWidth="1"/>
    <col min="5892" max="5892" width="19.140625" style="6" customWidth="1"/>
    <col min="5893" max="5893" width="10.7109375" style="6" bestFit="1" customWidth="1"/>
    <col min="5894" max="6144" width="9.140625" style="6"/>
    <col min="6145" max="6145" width="28" style="6" customWidth="1"/>
    <col min="6146" max="6146" width="48.85546875" style="6" customWidth="1"/>
    <col min="6147" max="6147" width="19" style="6" customWidth="1"/>
    <col min="6148" max="6148" width="19.140625" style="6" customWidth="1"/>
    <col min="6149" max="6149" width="10.7109375" style="6" bestFit="1" customWidth="1"/>
    <col min="6150" max="6400" width="9.140625" style="6"/>
    <col min="6401" max="6401" width="28" style="6" customWidth="1"/>
    <col min="6402" max="6402" width="48.85546875" style="6" customWidth="1"/>
    <col min="6403" max="6403" width="19" style="6" customWidth="1"/>
    <col min="6404" max="6404" width="19.140625" style="6" customWidth="1"/>
    <col min="6405" max="6405" width="10.7109375" style="6" bestFit="1" customWidth="1"/>
    <col min="6406" max="6656" width="9.140625" style="6"/>
    <col min="6657" max="6657" width="28" style="6" customWidth="1"/>
    <col min="6658" max="6658" width="48.85546875" style="6" customWidth="1"/>
    <col min="6659" max="6659" width="19" style="6" customWidth="1"/>
    <col min="6660" max="6660" width="19.140625" style="6" customWidth="1"/>
    <col min="6661" max="6661" width="10.7109375" style="6" bestFit="1" customWidth="1"/>
    <col min="6662" max="6912" width="9.140625" style="6"/>
    <col min="6913" max="6913" width="28" style="6" customWidth="1"/>
    <col min="6914" max="6914" width="48.85546875" style="6" customWidth="1"/>
    <col min="6915" max="6915" width="19" style="6" customWidth="1"/>
    <col min="6916" max="6916" width="19.140625" style="6" customWidth="1"/>
    <col min="6917" max="6917" width="10.7109375" style="6" bestFit="1" customWidth="1"/>
    <col min="6918" max="7168" width="9.140625" style="6"/>
    <col min="7169" max="7169" width="28" style="6" customWidth="1"/>
    <col min="7170" max="7170" width="48.85546875" style="6" customWidth="1"/>
    <col min="7171" max="7171" width="19" style="6" customWidth="1"/>
    <col min="7172" max="7172" width="19.140625" style="6" customWidth="1"/>
    <col min="7173" max="7173" width="10.7109375" style="6" bestFit="1" customWidth="1"/>
    <col min="7174" max="7424" width="9.140625" style="6"/>
    <col min="7425" max="7425" width="28" style="6" customWidth="1"/>
    <col min="7426" max="7426" width="48.85546875" style="6" customWidth="1"/>
    <col min="7427" max="7427" width="19" style="6" customWidth="1"/>
    <col min="7428" max="7428" width="19.140625" style="6" customWidth="1"/>
    <col min="7429" max="7429" width="10.7109375" style="6" bestFit="1" customWidth="1"/>
    <col min="7430" max="7680" width="9.140625" style="6"/>
    <col min="7681" max="7681" width="28" style="6" customWidth="1"/>
    <col min="7682" max="7682" width="48.85546875" style="6" customWidth="1"/>
    <col min="7683" max="7683" width="19" style="6" customWidth="1"/>
    <col min="7684" max="7684" width="19.140625" style="6" customWidth="1"/>
    <col min="7685" max="7685" width="10.7109375" style="6" bestFit="1" customWidth="1"/>
    <col min="7686" max="7936" width="9.140625" style="6"/>
    <col min="7937" max="7937" width="28" style="6" customWidth="1"/>
    <col min="7938" max="7938" width="48.85546875" style="6" customWidth="1"/>
    <col min="7939" max="7939" width="19" style="6" customWidth="1"/>
    <col min="7940" max="7940" width="19.140625" style="6" customWidth="1"/>
    <col min="7941" max="7941" width="10.7109375" style="6" bestFit="1" customWidth="1"/>
    <col min="7942" max="8192" width="9.140625" style="6"/>
    <col min="8193" max="8193" width="28" style="6" customWidth="1"/>
    <col min="8194" max="8194" width="48.85546875" style="6" customWidth="1"/>
    <col min="8195" max="8195" width="19" style="6" customWidth="1"/>
    <col min="8196" max="8196" width="19.140625" style="6" customWidth="1"/>
    <col min="8197" max="8197" width="10.7109375" style="6" bestFit="1" customWidth="1"/>
    <col min="8198" max="8448" width="9.140625" style="6"/>
    <col min="8449" max="8449" width="28" style="6" customWidth="1"/>
    <col min="8450" max="8450" width="48.85546875" style="6" customWidth="1"/>
    <col min="8451" max="8451" width="19" style="6" customWidth="1"/>
    <col min="8452" max="8452" width="19.140625" style="6" customWidth="1"/>
    <col min="8453" max="8453" width="10.7109375" style="6" bestFit="1" customWidth="1"/>
    <col min="8454" max="8704" width="9.140625" style="6"/>
    <col min="8705" max="8705" width="28" style="6" customWidth="1"/>
    <col min="8706" max="8706" width="48.85546875" style="6" customWidth="1"/>
    <col min="8707" max="8707" width="19" style="6" customWidth="1"/>
    <col min="8708" max="8708" width="19.140625" style="6" customWidth="1"/>
    <col min="8709" max="8709" width="10.7109375" style="6" bestFit="1" customWidth="1"/>
    <col min="8710" max="8960" width="9.140625" style="6"/>
    <col min="8961" max="8961" width="28" style="6" customWidth="1"/>
    <col min="8962" max="8962" width="48.85546875" style="6" customWidth="1"/>
    <col min="8963" max="8963" width="19" style="6" customWidth="1"/>
    <col min="8964" max="8964" width="19.140625" style="6" customWidth="1"/>
    <col min="8965" max="8965" width="10.7109375" style="6" bestFit="1" customWidth="1"/>
    <col min="8966" max="9216" width="9.140625" style="6"/>
    <col min="9217" max="9217" width="28" style="6" customWidth="1"/>
    <col min="9218" max="9218" width="48.85546875" style="6" customWidth="1"/>
    <col min="9219" max="9219" width="19" style="6" customWidth="1"/>
    <col min="9220" max="9220" width="19.140625" style="6" customWidth="1"/>
    <col min="9221" max="9221" width="10.7109375" style="6" bestFit="1" customWidth="1"/>
    <col min="9222" max="9472" width="9.140625" style="6"/>
    <col min="9473" max="9473" width="28" style="6" customWidth="1"/>
    <col min="9474" max="9474" width="48.85546875" style="6" customWidth="1"/>
    <col min="9475" max="9475" width="19" style="6" customWidth="1"/>
    <col min="9476" max="9476" width="19.140625" style="6" customWidth="1"/>
    <col min="9477" max="9477" width="10.7109375" style="6" bestFit="1" customWidth="1"/>
    <col min="9478" max="9728" width="9.140625" style="6"/>
    <col min="9729" max="9729" width="28" style="6" customWidth="1"/>
    <col min="9730" max="9730" width="48.85546875" style="6" customWidth="1"/>
    <col min="9731" max="9731" width="19" style="6" customWidth="1"/>
    <col min="9732" max="9732" width="19.140625" style="6" customWidth="1"/>
    <col min="9733" max="9733" width="10.7109375" style="6" bestFit="1" customWidth="1"/>
    <col min="9734" max="9984" width="9.140625" style="6"/>
    <col min="9985" max="9985" width="28" style="6" customWidth="1"/>
    <col min="9986" max="9986" width="48.85546875" style="6" customWidth="1"/>
    <col min="9987" max="9987" width="19" style="6" customWidth="1"/>
    <col min="9988" max="9988" width="19.140625" style="6" customWidth="1"/>
    <col min="9989" max="9989" width="10.7109375" style="6" bestFit="1" customWidth="1"/>
    <col min="9990" max="10240" width="9.140625" style="6"/>
    <col min="10241" max="10241" width="28" style="6" customWidth="1"/>
    <col min="10242" max="10242" width="48.85546875" style="6" customWidth="1"/>
    <col min="10243" max="10243" width="19" style="6" customWidth="1"/>
    <col min="10244" max="10244" width="19.140625" style="6" customWidth="1"/>
    <col min="10245" max="10245" width="10.7109375" style="6" bestFit="1" customWidth="1"/>
    <col min="10246" max="10496" width="9.140625" style="6"/>
    <col min="10497" max="10497" width="28" style="6" customWidth="1"/>
    <col min="10498" max="10498" width="48.85546875" style="6" customWidth="1"/>
    <col min="10499" max="10499" width="19" style="6" customWidth="1"/>
    <col min="10500" max="10500" width="19.140625" style="6" customWidth="1"/>
    <col min="10501" max="10501" width="10.7109375" style="6" bestFit="1" customWidth="1"/>
    <col min="10502" max="10752" width="9.140625" style="6"/>
    <col min="10753" max="10753" width="28" style="6" customWidth="1"/>
    <col min="10754" max="10754" width="48.85546875" style="6" customWidth="1"/>
    <col min="10755" max="10755" width="19" style="6" customWidth="1"/>
    <col min="10756" max="10756" width="19.140625" style="6" customWidth="1"/>
    <col min="10757" max="10757" width="10.7109375" style="6" bestFit="1" customWidth="1"/>
    <col min="10758" max="11008" width="9.140625" style="6"/>
    <col min="11009" max="11009" width="28" style="6" customWidth="1"/>
    <col min="11010" max="11010" width="48.85546875" style="6" customWidth="1"/>
    <col min="11011" max="11011" width="19" style="6" customWidth="1"/>
    <col min="11012" max="11012" width="19.140625" style="6" customWidth="1"/>
    <col min="11013" max="11013" width="10.7109375" style="6" bestFit="1" customWidth="1"/>
    <col min="11014" max="11264" width="9.140625" style="6"/>
    <col min="11265" max="11265" width="28" style="6" customWidth="1"/>
    <col min="11266" max="11266" width="48.85546875" style="6" customWidth="1"/>
    <col min="11267" max="11267" width="19" style="6" customWidth="1"/>
    <col min="11268" max="11268" width="19.140625" style="6" customWidth="1"/>
    <col min="11269" max="11269" width="10.7109375" style="6" bestFit="1" customWidth="1"/>
    <col min="11270" max="11520" width="9.140625" style="6"/>
    <col min="11521" max="11521" width="28" style="6" customWidth="1"/>
    <col min="11522" max="11522" width="48.85546875" style="6" customWidth="1"/>
    <col min="11523" max="11523" width="19" style="6" customWidth="1"/>
    <col min="11524" max="11524" width="19.140625" style="6" customWidth="1"/>
    <col min="11525" max="11525" width="10.7109375" style="6" bestFit="1" customWidth="1"/>
    <col min="11526" max="11776" width="9.140625" style="6"/>
    <col min="11777" max="11777" width="28" style="6" customWidth="1"/>
    <col min="11778" max="11778" width="48.85546875" style="6" customWidth="1"/>
    <col min="11779" max="11779" width="19" style="6" customWidth="1"/>
    <col min="11780" max="11780" width="19.140625" style="6" customWidth="1"/>
    <col min="11781" max="11781" width="10.7109375" style="6" bestFit="1" customWidth="1"/>
    <col min="11782" max="12032" width="9.140625" style="6"/>
    <col min="12033" max="12033" width="28" style="6" customWidth="1"/>
    <col min="12034" max="12034" width="48.85546875" style="6" customWidth="1"/>
    <col min="12035" max="12035" width="19" style="6" customWidth="1"/>
    <col min="12036" max="12036" width="19.140625" style="6" customWidth="1"/>
    <col min="12037" max="12037" width="10.7109375" style="6" bestFit="1" customWidth="1"/>
    <col min="12038" max="12288" width="9.140625" style="6"/>
    <col min="12289" max="12289" width="28" style="6" customWidth="1"/>
    <col min="12290" max="12290" width="48.85546875" style="6" customWidth="1"/>
    <col min="12291" max="12291" width="19" style="6" customWidth="1"/>
    <col min="12292" max="12292" width="19.140625" style="6" customWidth="1"/>
    <col min="12293" max="12293" width="10.7109375" style="6" bestFit="1" customWidth="1"/>
    <col min="12294" max="12544" width="9.140625" style="6"/>
    <col min="12545" max="12545" width="28" style="6" customWidth="1"/>
    <col min="12546" max="12546" width="48.85546875" style="6" customWidth="1"/>
    <col min="12547" max="12547" width="19" style="6" customWidth="1"/>
    <col min="12548" max="12548" width="19.140625" style="6" customWidth="1"/>
    <col min="12549" max="12549" width="10.7109375" style="6" bestFit="1" customWidth="1"/>
    <col min="12550" max="12800" width="9.140625" style="6"/>
    <col min="12801" max="12801" width="28" style="6" customWidth="1"/>
    <col min="12802" max="12802" width="48.85546875" style="6" customWidth="1"/>
    <col min="12803" max="12803" width="19" style="6" customWidth="1"/>
    <col min="12804" max="12804" width="19.140625" style="6" customWidth="1"/>
    <col min="12805" max="12805" width="10.7109375" style="6" bestFit="1" customWidth="1"/>
    <col min="12806" max="13056" width="9.140625" style="6"/>
    <col min="13057" max="13057" width="28" style="6" customWidth="1"/>
    <col min="13058" max="13058" width="48.85546875" style="6" customWidth="1"/>
    <col min="13059" max="13059" width="19" style="6" customWidth="1"/>
    <col min="13060" max="13060" width="19.140625" style="6" customWidth="1"/>
    <col min="13061" max="13061" width="10.7109375" style="6" bestFit="1" customWidth="1"/>
    <col min="13062" max="13312" width="9.140625" style="6"/>
    <col min="13313" max="13313" width="28" style="6" customWidth="1"/>
    <col min="13314" max="13314" width="48.85546875" style="6" customWidth="1"/>
    <col min="13315" max="13315" width="19" style="6" customWidth="1"/>
    <col min="13316" max="13316" width="19.140625" style="6" customWidth="1"/>
    <col min="13317" max="13317" width="10.7109375" style="6" bestFit="1" customWidth="1"/>
    <col min="13318" max="13568" width="9.140625" style="6"/>
    <col min="13569" max="13569" width="28" style="6" customWidth="1"/>
    <col min="13570" max="13570" width="48.85546875" style="6" customWidth="1"/>
    <col min="13571" max="13571" width="19" style="6" customWidth="1"/>
    <col min="13572" max="13572" width="19.140625" style="6" customWidth="1"/>
    <col min="13573" max="13573" width="10.7109375" style="6" bestFit="1" customWidth="1"/>
    <col min="13574" max="13824" width="9.140625" style="6"/>
    <col min="13825" max="13825" width="28" style="6" customWidth="1"/>
    <col min="13826" max="13826" width="48.85546875" style="6" customWidth="1"/>
    <col min="13827" max="13827" width="19" style="6" customWidth="1"/>
    <col min="13828" max="13828" width="19.140625" style="6" customWidth="1"/>
    <col min="13829" max="13829" width="10.7109375" style="6" bestFit="1" customWidth="1"/>
    <col min="13830" max="14080" width="9.140625" style="6"/>
    <col min="14081" max="14081" width="28" style="6" customWidth="1"/>
    <col min="14082" max="14082" width="48.85546875" style="6" customWidth="1"/>
    <col min="14083" max="14083" width="19" style="6" customWidth="1"/>
    <col min="14084" max="14084" width="19.140625" style="6" customWidth="1"/>
    <col min="14085" max="14085" width="10.7109375" style="6" bestFit="1" customWidth="1"/>
    <col min="14086" max="14336" width="9.140625" style="6"/>
    <col min="14337" max="14337" width="28" style="6" customWidth="1"/>
    <col min="14338" max="14338" width="48.85546875" style="6" customWidth="1"/>
    <col min="14339" max="14339" width="19" style="6" customWidth="1"/>
    <col min="14340" max="14340" width="19.140625" style="6" customWidth="1"/>
    <col min="14341" max="14341" width="10.7109375" style="6" bestFit="1" customWidth="1"/>
    <col min="14342" max="14592" width="9.140625" style="6"/>
    <col min="14593" max="14593" width="28" style="6" customWidth="1"/>
    <col min="14594" max="14594" width="48.85546875" style="6" customWidth="1"/>
    <col min="14595" max="14595" width="19" style="6" customWidth="1"/>
    <col min="14596" max="14596" width="19.140625" style="6" customWidth="1"/>
    <col min="14597" max="14597" width="10.7109375" style="6" bestFit="1" customWidth="1"/>
    <col min="14598" max="14848" width="9.140625" style="6"/>
    <col min="14849" max="14849" width="28" style="6" customWidth="1"/>
    <col min="14850" max="14850" width="48.85546875" style="6" customWidth="1"/>
    <col min="14851" max="14851" width="19" style="6" customWidth="1"/>
    <col min="14852" max="14852" width="19.140625" style="6" customWidth="1"/>
    <col min="14853" max="14853" width="10.7109375" style="6" bestFit="1" customWidth="1"/>
    <col min="14854" max="15104" width="9.140625" style="6"/>
    <col min="15105" max="15105" width="28" style="6" customWidth="1"/>
    <col min="15106" max="15106" width="48.85546875" style="6" customWidth="1"/>
    <col min="15107" max="15107" width="19" style="6" customWidth="1"/>
    <col min="15108" max="15108" width="19.140625" style="6" customWidth="1"/>
    <col min="15109" max="15109" width="10.7109375" style="6" bestFit="1" customWidth="1"/>
    <col min="15110" max="15360" width="9.140625" style="6"/>
    <col min="15361" max="15361" width="28" style="6" customWidth="1"/>
    <col min="15362" max="15362" width="48.85546875" style="6" customWidth="1"/>
    <col min="15363" max="15363" width="19" style="6" customWidth="1"/>
    <col min="15364" max="15364" width="19.140625" style="6" customWidth="1"/>
    <col min="15365" max="15365" width="10.7109375" style="6" bestFit="1" customWidth="1"/>
    <col min="15366" max="15616" width="9.140625" style="6"/>
    <col min="15617" max="15617" width="28" style="6" customWidth="1"/>
    <col min="15618" max="15618" width="48.85546875" style="6" customWidth="1"/>
    <col min="15619" max="15619" width="19" style="6" customWidth="1"/>
    <col min="15620" max="15620" width="19.140625" style="6" customWidth="1"/>
    <col min="15621" max="15621" width="10.7109375" style="6" bestFit="1" customWidth="1"/>
    <col min="15622" max="15872" width="9.140625" style="6"/>
    <col min="15873" max="15873" width="28" style="6" customWidth="1"/>
    <col min="15874" max="15874" width="48.85546875" style="6" customWidth="1"/>
    <col min="15875" max="15875" width="19" style="6" customWidth="1"/>
    <col min="15876" max="15876" width="19.140625" style="6" customWidth="1"/>
    <col min="15877" max="15877" width="10.7109375" style="6" bestFit="1" customWidth="1"/>
    <col min="15878" max="16128" width="9.140625" style="6"/>
    <col min="16129" max="16129" width="28" style="6" customWidth="1"/>
    <col min="16130" max="16130" width="48.85546875" style="6" customWidth="1"/>
    <col min="16131" max="16131" width="19" style="6" customWidth="1"/>
    <col min="16132" max="16132" width="19.140625" style="6" customWidth="1"/>
    <col min="16133" max="16133" width="10.7109375" style="6" bestFit="1" customWidth="1"/>
    <col min="16134" max="16384" width="9.140625" style="6"/>
  </cols>
  <sheetData>
    <row r="1" spans="1:3" x14ac:dyDescent="0.25">
      <c r="B1" s="3"/>
      <c r="C1" s="62" t="s">
        <v>135</v>
      </c>
    </row>
    <row r="2" spans="1:3" x14ac:dyDescent="0.25">
      <c r="B2" s="3"/>
      <c r="C2" s="62" t="s">
        <v>190</v>
      </c>
    </row>
    <row r="3" spans="1:3" x14ac:dyDescent="0.25">
      <c r="B3" s="3"/>
      <c r="C3" s="26" t="s">
        <v>58</v>
      </c>
    </row>
    <row r="4" spans="1:3" x14ac:dyDescent="0.25">
      <c r="B4" s="3"/>
      <c r="C4" s="26" t="s">
        <v>136</v>
      </c>
    </row>
    <row r="5" spans="1:3" s="1" customFormat="1" x14ac:dyDescent="0.25">
      <c r="B5" s="3"/>
      <c r="C5" s="26" t="s">
        <v>192</v>
      </c>
    </row>
    <row r="6" spans="1:3" s="1" customFormat="1" x14ac:dyDescent="0.25">
      <c r="B6" s="3"/>
      <c r="C6" s="3"/>
    </row>
    <row r="7" spans="1:3" x14ac:dyDescent="0.25">
      <c r="A7" s="16"/>
      <c r="B7" s="16"/>
      <c r="C7" s="16"/>
    </row>
    <row r="8" spans="1:3" ht="15.75" customHeight="1" x14ac:dyDescent="0.25">
      <c r="A8" s="107" t="s">
        <v>114</v>
      </c>
      <c r="B8" s="107"/>
      <c r="C8" s="107"/>
    </row>
    <row r="9" spans="1:3" ht="15.75" customHeight="1" x14ac:dyDescent="0.25">
      <c r="A9" s="107" t="s">
        <v>119</v>
      </c>
      <c r="B9" s="107"/>
      <c r="C9" s="107"/>
    </row>
    <row r="10" spans="1:3" ht="15.75" customHeight="1" x14ac:dyDescent="0.25">
      <c r="A10" s="107" t="s">
        <v>59</v>
      </c>
      <c r="B10" s="107"/>
      <c r="C10" s="107"/>
    </row>
    <row r="11" spans="1:3" ht="15.75" customHeight="1" x14ac:dyDescent="0.25">
      <c r="A11" s="107" t="s">
        <v>226</v>
      </c>
      <c r="B11" s="107"/>
      <c r="C11" s="107"/>
    </row>
    <row r="12" spans="1:3" x14ac:dyDescent="0.25">
      <c r="A12" s="46"/>
      <c r="B12" s="46"/>
      <c r="C12" s="46"/>
    </row>
    <row r="13" spans="1:3" x14ac:dyDescent="0.25">
      <c r="A13" s="47"/>
      <c r="B13" s="47"/>
      <c r="C13" s="47"/>
    </row>
    <row r="14" spans="1:3" x14ac:dyDescent="0.25">
      <c r="A14" s="40" t="s">
        <v>60</v>
      </c>
      <c r="B14" s="108" t="s">
        <v>61</v>
      </c>
      <c r="C14" s="40" t="s">
        <v>62</v>
      </c>
    </row>
    <row r="15" spans="1:3" x14ac:dyDescent="0.25">
      <c r="A15" s="41" t="s">
        <v>63</v>
      </c>
      <c r="B15" s="109"/>
      <c r="C15" s="41" t="s">
        <v>118</v>
      </c>
    </row>
    <row r="16" spans="1:3" ht="35.25" customHeight="1" x14ac:dyDescent="0.25">
      <c r="A16" s="85" t="s">
        <v>64</v>
      </c>
      <c r="B16" s="37" t="s">
        <v>50</v>
      </c>
      <c r="C16" s="86">
        <f>C17+C19+C22+C18+C20+C21</f>
        <v>29464676.699999999</v>
      </c>
    </row>
    <row r="17" spans="1:3" ht="143.25" customHeight="1" x14ac:dyDescent="0.25">
      <c r="A17" s="36" t="s">
        <v>186</v>
      </c>
      <c r="B17" s="37" t="s">
        <v>30</v>
      </c>
      <c r="C17" s="38">
        <v>6251511.4000000004</v>
      </c>
    </row>
    <row r="18" spans="1:3" ht="132" customHeight="1" x14ac:dyDescent="0.25">
      <c r="A18" s="36" t="s">
        <v>227</v>
      </c>
      <c r="B18" s="37" t="s">
        <v>31</v>
      </c>
      <c r="C18" s="38">
        <v>42000</v>
      </c>
    </row>
    <row r="19" spans="1:3" ht="94.5" x14ac:dyDescent="0.25">
      <c r="A19" s="36" t="s">
        <v>187</v>
      </c>
      <c r="B19" s="12" t="s">
        <v>32</v>
      </c>
      <c r="C19" s="38">
        <v>20047185.699999999</v>
      </c>
    </row>
    <row r="20" spans="1:3" ht="110.25" x14ac:dyDescent="0.25">
      <c r="A20" s="36" t="s">
        <v>248</v>
      </c>
      <c r="B20" s="12" t="s">
        <v>214</v>
      </c>
      <c r="C20" s="38">
        <v>135800.9</v>
      </c>
    </row>
    <row r="21" spans="1:3" ht="147" customHeight="1" x14ac:dyDescent="0.25">
      <c r="A21" s="36" t="s">
        <v>249</v>
      </c>
      <c r="B21" s="12" t="s">
        <v>216</v>
      </c>
      <c r="C21" s="38">
        <v>7857.9</v>
      </c>
    </row>
    <row r="22" spans="1:3" ht="63" x14ac:dyDescent="0.25">
      <c r="A22" s="35" t="s">
        <v>188</v>
      </c>
      <c r="B22" s="12" t="s">
        <v>35</v>
      </c>
      <c r="C22" s="38">
        <v>2980320.8</v>
      </c>
    </row>
    <row r="23" spans="1:3" x14ac:dyDescent="0.25">
      <c r="A23" s="17"/>
    </row>
    <row r="24" spans="1:3" x14ac:dyDescent="0.25">
      <c r="A24" s="17"/>
      <c r="C24" s="18"/>
    </row>
    <row r="25" spans="1:3" x14ac:dyDescent="0.25">
      <c r="A25" s="17"/>
      <c r="C25" s="19"/>
    </row>
    <row r="26" spans="1:3" x14ac:dyDescent="0.25">
      <c r="A26" s="17"/>
    </row>
    <row r="27" spans="1:3" x14ac:dyDescent="0.25">
      <c r="A27" s="17"/>
    </row>
    <row r="28" spans="1:3" x14ac:dyDescent="0.25">
      <c r="A28" s="17"/>
    </row>
    <row r="29" spans="1:3" x14ac:dyDescent="0.25">
      <c r="A29" s="17"/>
    </row>
    <row r="30" spans="1:3" x14ac:dyDescent="0.25">
      <c r="A30" s="17"/>
    </row>
    <row r="31" spans="1:3" x14ac:dyDescent="0.25">
      <c r="A31" s="17"/>
    </row>
    <row r="32" spans="1:3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</sheetData>
  <mergeCells count="5">
    <mergeCell ref="A8:C8"/>
    <mergeCell ref="A10:C10"/>
    <mergeCell ref="A11:C11"/>
    <mergeCell ref="A9:C9"/>
    <mergeCell ref="B14:B15"/>
  </mergeCells>
  <pageMargins left="0.51181102362204722" right="0.31496062992125984" top="0.74803149606299213" bottom="0.35433070866141736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selection activeCell="A14" sqref="A14:D21"/>
    </sheetView>
  </sheetViews>
  <sheetFormatPr defaultRowHeight="12.75" x14ac:dyDescent="0.2"/>
  <cols>
    <col min="1" max="1" width="29" style="20" customWidth="1"/>
    <col min="2" max="2" width="43" style="20" customWidth="1"/>
    <col min="3" max="3" width="17.28515625" style="20" customWidth="1"/>
    <col min="4" max="4" width="16.42578125" style="20" customWidth="1"/>
    <col min="5" max="5" width="12.85546875" style="20" bestFit="1" customWidth="1"/>
    <col min="6" max="6" width="9.140625" style="20"/>
    <col min="7" max="7" width="10.7109375" style="20" bestFit="1" customWidth="1"/>
    <col min="8" max="256" width="9.140625" style="20"/>
    <col min="257" max="257" width="29" style="20" customWidth="1"/>
    <col min="258" max="258" width="43" style="20" customWidth="1"/>
    <col min="259" max="259" width="17.28515625" style="20" customWidth="1"/>
    <col min="260" max="260" width="16.42578125" style="20" customWidth="1"/>
    <col min="261" max="261" width="12.85546875" style="20" bestFit="1" customWidth="1"/>
    <col min="262" max="262" width="9.140625" style="20"/>
    <col min="263" max="263" width="10.7109375" style="20" bestFit="1" customWidth="1"/>
    <col min="264" max="512" width="9.140625" style="20"/>
    <col min="513" max="513" width="29" style="20" customWidth="1"/>
    <col min="514" max="514" width="43" style="20" customWidth="1"/>
    <col min="515" max="515" width="17.28515625" style="20" customWidth="1"/>
    <col min="516" max="516" width="16.42578125" style="20" customWidth="1"/>
    <col min="517" max="517" width="12.85546875" style="20" bestFit="1" customWidth="1"/>
    <col min="518" max="518" width="9.140625" style="20"/>
    <col min="519" max="519" width="10.7109375" style="20" bestFit="1" customWidth="1"/>
    <col min="520" max="768" width="9.140625" style="20"/>
    <col min="769" max="769" width="29" style="20" customWidth="1"/>
    <col min="770" max="770" width="43" style="20" customWidth="1"/>
    <col min="771" max="771" width="17.28515625" style="20" customWidth="1"/>
    <col min="772" max="772" width="16.42578125" style="20" customWidth="1"/>
    <col min="773" max="773" width="12.85546875" style="20" bestFit="1" customWidth="1"/>
    <col min="774" max="774" width="9.140625" style="20"/>
    <col min="775" max="775" width="10.7109375" style="20" bestFit="1" customWidth="1"/>
    <col min="776" max="1024" width="9.140625" style="20"/>
    <col min="1025" max="1025" width="29" style="20" customWidth="1"/>
    <col min="1026" max="1026" width="43" style="20" customWidth="1"/>
    <col min="1027" max="1027" width="17.28515625" style="20" customWidth="1"/>
    <col min="1028" max="1028" width="16.42578125" style="20" customWidth="1"/>
    <col min="1029" max="1029" width="12.85546875" style="20" bestFit="1" customWidth="1"/>
    <col min="1030" max="1030" width="9.140625" style="20"/>
    <col min="1031" max="1031" width="10.7109375" style="20" bestFit="1" customWidth="1"/>
    <col min="1032" max="1280" width="9.140625" style="20"/>
    <col min="1281" max="1281" width="29" style="20" customWidth="1"/>
    <col min="1282" max="1282" width="43" style="20" customWidth="1"/>
    <col min="1283" max="1283" width="17.28515625" style="20" customWidth="1"/>
    <col min="1284" max="1284" width="16.42578125" style="20" customWidth="1"/>
    <col min="1285" max="1285" width="12.85546875" style="20" bestFit="1" customWidth="1"/>
    <col min="1286" max="1286" width="9.140625" style="20"/>
    <col min="1287" max="1287" width="10.7109375" style="20" bestFit="1" customWidth="1"/>
    <col min="1288" max="1536" width="9.140625" style="20"/>
    <col min="1537" max="1537" width="29" style="20" customWidth="1"/>
    <col min="1538" max="1538" width="43" style="20" customWidth="1"/>
    <col min="1539" max="1539" width="17.28515625" style="20" customWidth="1"/>
    <col min="1540" max="1540" width="16.42578125" style="20" customWidth="1"/>
    <col min="1541" max="1541" width="12.85546875" style="20" bestFit="1" customWidth="1"/>
    <col min="1542" max="1542" width="9.140625" style="20"/>
    <col min="1543" max="1543" width="10.7109375" style="20" bestFit="1" customWidth="1"/>
    <col min="1544" max="1792" width="9.140625" style="20"/>
    <col min="1793" max="1793" width="29" style="20" customWidth="1"/>
    <col min="1794" max="1794" width="43" style="20" customWidth="1"/>
    <col min="1795" max="1795" width="17.28515625" style="20" customWidth="1"/>
    <col min="1796" max="1796" width="16.42578125" style="20" customWidth="1"/>
    <col min="1797" max="1797" width="12.85546875" style="20" bestFit="1" customWidth="1"/>
    <col min="1798" max="1798" width="9.140625" style="20"/>
    <col min="1799" max="1799" width="10.7109375" style="20" bestFit="1" customWidth="1"/>
    <col min="1800" max="2048" width="9.140625" style="20"/>
    <col min="2049" max="2049" width="29" style="20" customWidth="1"/>
    <col min="2050" max="2050" width="43" style="20" customWidth="1"/>
    <col min="2051" max="2051" width="17.28515625" style="20" customWidth="1"/>
    <col min="2052" max="2052" width="16.42578125" style="20" customWidth="1"/>
    <col min="2053" max="2053" width="12.85546875" style="20" bestFit="1" customWidth="1"/>
    <col min="2054" max="2054" width="9.140625" style="20"/>
    <col min="2055" max="2055" width="10.7109375" style="20" bestFit="1" customWidth="1"/>
    <col min="2056" max="2304" width="9.140625" style="20"/>
    <col min="2305" max="2305" width="29" style="20" customWidth="1"/>
    <col min="2306" max="2306" width="43" style="20" customWidth="1"/>
    <col min="2307" max="2307" width="17.28515625" style="20" customWidth="1"/>
    <col min="2308" max="2308" width="16.42578125" style="20" customWidth="1"/>
    <col min="2309" max="2309" width="12.85546875" style="20" bestFit="1" customWidth="1"/>
    <col min="2310" max="2310" width="9.140625" style="20"/>
    <col min="2311" max="2311" width="10.7109375" style="20" bestFit="1" customWidth="1"/>
    <col min="2312" max="2560" width="9.140625" style="20"/>
    <col min="2561" max="2561" width="29" style="20" customWidth="1"/>
    <col min="2562" max="2562" width="43" style="20" customWidth="1"/>
    <col min="2563" max="2563" width="17.28515625" style="20" customWidth="1"/>
    <col min="2564" max="2564" width="16.42578125" style="20" customWidth="1"/>
    <col min="2565" max="2565" width="12.85546875" style="20" bestFit="1" customWidth="1"/>
    <col min="2566" max="2566" width="9.140625" style="20"/>
    <col min="2567" max="2567" width="10.7109375" style="20" bestFit="1" customWidth="1"/>
    <col min="2568" max="2816" width="9.140625" style="20"/>
    <col min="2817" max="2817" width="29" style="20" customWidth="1"/>
    <col min="2818" max="2818" width="43" style="20" customWidth="1"/>
    <col min="2819" max="2819" width="17.28515625" style="20" customWidth="1"/>
    <col min="2820" max="2820" width="16.42578125" style="20" customWidth="1"/>
    <col min="2821" max="2821" width="12.85546875" style="20" bestFit="1" customWidth="1"/>
    <col min="2822" max="2822" width="9.140625" style="20"/>
    <col min="2823" max="2823" width="10.7109375" style="20" bestFit="1" customWidth="1"/>
    <col min="2824" max="3072" width="9.140625" style="20"/>
    <col min="3073" max="3073" width="29" style="20" customWidth="1"/>
    <col min="3074" max="3074" width="43" style="20" customWidth="1"/>
    <col min="3075" max="3075" width="17.28515625" style="20" customWidth="1"/>
    <col min="3076" max="3076" width="16.42578125" style="20" customWidth="1"/>
    <col min="3077" max="3077" width="12.85546875" style="20" bestFit="1" customWidth="1"/>
    <col min="3078" max="3078" width="9.140625" style="20"/>
    <col min="3079" max="3079" width="10.7109375" style="20" bestFit="1" customWidth="1"/>
    <col min="3080" max="3328" width="9.140625" style="20"/>
    <col min="3329" max="3329" width="29" style="20" customWidth="1"/>
    <col min="3330" max="3330" width="43" style="20" customWidth="1"/>
    <col min="3331" max="3331" width="17.28515625" style="20" customWidth="1"/>
    <col min="3332" max="3332" width="16.42578125" style="20" customWidth="1"/>
    <col min="3333" max="3333" width="12.85546875" style="20" bestFit="1" customWidth="1"/>
    <col min="3334" max="3334" width="9.140625" style="20"/>
    <col min="3335" max="3335" width="10.7109375" style="20" bestFit="1" customWidth="1"/>
    <col min="3336" max="3584" width="9.140625" style="20"/>
    <col min="3585" max="3585" width="29" style="20" customWidth="1"/>
    <col min="3586" max="3586" width="43" style="20" customWidth="1"/>
    <col min="3587" max="3587" width="17.28515625" style="20" customWidth="1"/>
    <col min="3588" max="3588" width="16.42578125" style="20" customWidth="1"/>
    <col min="3589" max="3589" width="12.85546875" style="20" bestFit="1" customWidth="1"/>
    <col min="3590" max="3590" width="9.140625" style="20"/>
    <col min="3591" max="3591" width="10.7109375" style="20" bestFit="1" customWidth="1"/>
    <col min="3592" max="3840" width="9.140625" style="20"/>
    <col min="3841" max="3841" width="29" style="20" customWidth="1"/>
    <col min="3842" max="3842" width="43" style="20" customWidth="1"/>
    <col min="3843" max="3843" width="17.28515625" style="20" customWidth="1"/>
    <col min="3844" max="3844" width="16.42578125" style="20" customWidth="1"/>
    <col min="3845" max="3845" width="12.85546875" style="20" bestFit="1" customWidth="1"/>
    <col min="3846" max="3846" width="9.140625" style="20"/>
    <col min="3847" max="3847" width="10.7109375" style="20" bestFit="1" customWidth="1"/>
    <col min="3848" max="4096" width="9.140625" style="20"/>
    <col min="4097" max="4097" width="29" style="20" customWidth="1"/>
    <col min="4098" max="4098" width="43" style="20" customWidth="1"/>
    <col min="4099" max="4099" width="17.28515625" style="20" customWidth="1"/>
    <col min="4100" max="4100" width="16.42578125" style="20" customWidth="1"/>
    <col min="4101" max="4101" width="12.85546875" style="20" bestFit="1" customWidth="1"/>
    <col min="4102" max="4102" width="9.140625" style="20"/>
    <col min="4103" max="4103" width="10.7109375" style="20" bestFit="1" customWidth="1"/>
    <col min="4104" max="4352" width="9.140625" style="20"/>
    <col min="4353" max="4353" width="29" style="20" customWidth="1"/>
    <col min="4354" max="4354" width="43" style="20" customWidth="1"/>
    <col min="4355" max="4355" width="17.28515625" style="20" customWidth="1"/>
    <col min="4356" max="4356" width="16.42578125" style="20" customWidth="1"/>
    <col min="4357" max="4357" width="12.85546875" style="20" bestFit="1" customWidth="1"/>
    <col min="4358" max="4358" width="9.140625" style="20"/>
    <col min="4359" max="4359" width="10.7109375" style="20" bestFit="1" customWidth="1"/>
    <col min="4360" max="4608" width="9.140625" style="20"/>
    <col min="4609" max="4609" width="29" style="20" customWidth="1"/>
    <col min="4610" max="4610" width="43" style="20" customWidth="1"/>
    <col min="4611" max="4611" width="17.28515625" style="20" customWidth="1"/>
    <col min="4612" max="4612" width="16.42578125" style="20" customWidth="1"/>
    <col min="4613" max="4613" width="12.85546875" style="20" bestFit="1" customWidth="1"/>
    <col min="4614" max="4614" width="9.140625" style="20"/>
    <col min="4615" max="4615" width="10.7109375" style="20" bestFit="1" customWidth="1"/>
    <col min="4616" max="4864" width="9.140625" style="20"/>
    <col min="4865" max="4865" width="29" style="20" customWidth="1"/>
    <col min="4866" max="4866" width="43" style="20" customWidth="1"/>
    <col min="4867" max="4867" width="17.28515625" style="20" customWidth="1"/>
    <col min="4868" max="4868" width="16.42578125" style="20" customWidth="1"/>
    <col min="4869" max="4869" width="12.85546875" style="20" bestFit="1" customWidth="1"/>
    <col min="4870" max="4870" width="9.140625" style="20"/>
    <col min="4871" max="4871" width="10.7109375" style="20" bestFit="1" customWidth="1"/>
    <col min="4872" max="5120" width="9.140625" style="20"/>
    <col min="5121" max="5121" width="29" style="20" customWidth="1"/>
    <col min="5122" max="5122" width="43" style="20" customWidth="1"/>
    <col min="5123" max="5123" width="17.28515625" style="20" customWidth="1"/>
    <col min="5124" max="5124" width="16.42578125" style="20" customWidth="1"/>
    <col min="5125" max="5125" width="12.85546875" style="20" bestFit="1" customWidth="1"/>
    <col min="5126" max="5126" width="9.140625" style="20"/>
    <col min="5127" max="5127" width="10.7109375" style="20" bestFit="1" customWidth="1"/>
    <col min="5128" max="5376" width="9.140625" style="20"/>
    <col min="5377" max="5377" width="29" style="20" customWidth="1"/>
    <col min="5378" max="5378" width="43" style="20" customWidth="1"/>
    <col min="5379" max="5379" width="17.28515625" style="20" customWidth="1"/>
    <col min="5380" max="5380" width="16.42578125" style="20" customWidth="1"/>
    <col min="5381" max="5381" width="12.85546875" style="20" bestFit="1" customWidth="1"/>
    <col min="5382" max="5382" width="9.140625" style="20"/>
    <col min="5383" max="5383" width="10.7109375" style="20" bestFit="1" customWidth="1"/>
    <col min="5384" max="5632" width="9.140625" style="20"/>
    <col min="5633" max="5633" width="29" style="20" customWidth="1"/>
    <col min="5634" max="5634" width="43" style="20" customWidth="1"/>
    <col min="5635" max="5635" width="17.28515625" style="20" customWidth="1"/>
    <col min="5636" max="5636" width="16.42578125" style="20" customWidth="1"/>
    <col min="5637" max="5637" width="12.85546875" style="20" bestFit="1" customWidth="1"/>
    <col min="5638" max="5638" width="9.140625" style="20"/>
    <col min="5639" max="5639" width="10.7109375" style="20" bestFit="1" customWidth="1"/>
    <col min="5640" max="5888" width="9.140625" style="20"/>
    <col min="5889" max="5889" width="29" style="20" customWidth="1"/>
    <col min="5890" max="5890" width="43" style="20" customWidth="1"/>
    <col min="5891" max="5891" width="17.28515625" style="20" customWidth="1"/>
    <col min="5892" max="5892" width="16.42578125" style="20" customWidth="1"/>
    <col min="5893" max="5893" width="12.85546875" style="20" bestFit="1" customWidth="1"/>
    <col min="5894" max="5894" width="9.140625" style="20"/>
    <col min="5895" max="5895" width="10.7109375" style="20" bestFit="1" customWidth="1"/>
    <col min="5896" max="6144" width="9.140625" style="20"/>
    <col min="6145" max="6145" width="29" style="20" customWidth="1"/>
    <col min="6146" max="6146" width="43" style="20" customWidth="1"/>
    <col min="6147" max="6147" width="17.28515625" style="20" customWidth="1"/>
    <col min="6148" max="6148" width="16.42578125" style="20" customWidth="1"/>
    <col min="6149" max="6149" width="12.85546875" style="20" bestFit="1" customWidth="1"/>
    <col min="6150" max="6150" width="9.140625" style="20"/>
    <col min="6151" max="6151" width="10.7109375" style="20" bestFit="1" customWidth="1"/>
    <col min="6152" max="6400" width="9.140625" style="20"/>
    <col min="6401" max="6401" width="29" style="20" customWidth="1"/>
    <col min="6402" max="6402" width="43" style="20" customWidth="1"/>
    <col min="6403" max="6403" width="17.28515625" style="20" customWidth="1"/>
    <col min="6404" max="6404" width="16.42578125" style="20" customWidth="1"/>
    <col min="6405" max="6405" width="12.85546875" style="20" bestFit="1" customWidth="1"/>
    <col min="6406" max="6406" width="9.140625" style="20"/>
    <col min="6407" max="6407" width="10.7109375" style="20" bestFit="1" customWidth="1"/>
    <col min="6408" max="6656" width="9.140625" style="20"/>
    <col min="6657" max="6657" width="29" style="20" customWidth="1"/>
    <col min="6658" max="6658" width="43" style="20" customWidth="1"/>
    <col min="6659" max="6659" width="17.28515625" style="20" customWidth="1"/>
    <col min="6660" max="6660" width="16.42578125" style="20" customWidth="1"/>
    <col min="6661" max="6661" width="12.85546875" style="20" bestFit="1" customWidth="1"/>
    <col min="6662" max="6662" width="9.140625" style="20"/>
    <col min="6663" max="6663" width="10.7109375" style="20" bestFit="1" customWidth="1"/>
    <col min="6664" max="6912" width="9.140625" style="20"/>
    <col min="6913" max="6913" width="29" style="20" customWidth="1"/>
    <col min="6914" max="6914" width="43" style="20" customWidth="1"/>
    <col min="6915" max="6915" width="17.28515625" style="20" customWidth="1"/>
    <col min="6916" max="6916" width="16.42578125" style="20" customWidth="1"/>
    <col min="6917" max="6917" width="12.85546875" style="20" bestFit="1" customWidth="1"/>
    <col min="6918" max="6918" width="9.140625" style="20"/>
    <col min="6919" max="6919" width="10.7109375" style="20" bestFit="1" customWidth="1"/>
    <col min="6920" max="7168" width="9.140625" style="20"/>
    <col min="7169" max="7169" width="29" style="20" customWidth="1"/>
    <col min="7170" max="7170" width="43" style="20" customWidth="1"/>
    <col min="7171" max="7171" width="17.28515625" style="20" customWidth="1"/>
    <col min="7172" max="7172" width="16.42578125" style="20" customWidth="1"/>
    <col min="7173" max="7173" width="12.85546875" style="20" bestFit="1" customWidth="1"/>
    <col min="7174" max="7174" width="9.140625" style="20"/>
    <col min="7175" max="7175" width="10.7109375" style="20" bestFit="1" customWidth="1"/>
    <col min="7176" max="7424" width="9.140625" style="20"/>
    <col min="7425" max="7425" width="29" style="20" customWidth="1"/>
    <col min="7426" max="7426" width="43" style="20" customWidth="1"/>
    <col min="7427" max="7427" width="17.28515625" style="20" customWidth="1"/>
    <col min="7428" max="7428" width="16.42578125" style="20" customWidth="1"/>
    <col min="7429" max="7429" width="12.85546875" style="20" bestFit="1" customWidth="1"/>
    <col min="7430" max="7430" width="9.140625" style="20"/>
    <col min="7431" max="7431" width="10.7109375" style="20" bestFit="1" customWidth="1"/>
    <col min="7432" max="7680" width="9.140625" style="20"/>
    <col min="7681" max="7681" width="29" style="20" customWidth="1"/>
    <col min="7682" max="7682" width="43" style="20" customWidth="1"/>
    <col min="7683" max="7683" width="17.28515625" style="20" customWidth="1"/>
    <col min="7684" max="7684" width="16.42578125" style="20" customWidth="1"/>
    <col min="7685" max="7685" width="12.85546875" style="20" bestFit="1" customWidth="1"/>
    <col min="7686" max="7686" width="9.140625" style="20"/>
    <col min="7687" max="7687" width="10.7109375" style="20" bestFit="1" customWidth="1"/>
    <col min="7688" max="7936" width="9.140625" style="20"/>
    <col min="7937" max="7937" width="29" style="20" customWidth="1"/>
    <col min="7938" max="7938" width="43" style="20" customWidth="1"/>
    <col min="7939" max="7939" width="17.28515625" style="20" customWidth="1"/>
    <col min="7940" max="7940" width="16.42578125" style="20" customWidth="1"/>
    <col min="7941" max="7941" width="12.85546875" style="20" bestFit="1" customWidth="1"/>
    <col min="7942" max="7942" width="9.140625" style="20"/>
    <col min="7943" max="7943" width="10.7109375" style="20" bestFit="1" customWidth="1"/>
    <col min="7944" max="8192" width="9.140625" style="20"/>
    <col min="8193" max="8193" width="29" style="20" customWidth="1"/>
    <col min="8194" max="8194" width="43" style="20" customWidth="1"/>
    <col min="8195" max="8195" width="17.28515625" style="20" customWidth="1"/>
    <col min="8196" max="8196" width="16.42578125" style="20" customWidth="1"/>
    <col min="8197" max="8197" width="12.85546875" style="20" bestFit="1" customWidth="1"/>
    <col min="8198" max="8198" width="9.140625" style="20"/>
    <col min="8199" max="8199" width="10.7109375" style="20" bestFit="1" customWidth="1"/>
    <col min="8200" max="8448" width="9.140625" style="20"/>
    <col min="8449" max="8449" width="29" style="20" customWidth="1"/>
    <col min="8450" max="8450" width="43" style="20" customWidth="1"/>
    <col min="8451" max="8451" width="17.28515625" style="20" customWidth="1"/>
    <col min="8452" max="8452" width="16.42578125" style="20" customWidth="1"/>
    <col min="8453" max="8453" width="12.85546875" style="20" bestFit="1" customWidth="1"/>
    <col min="8454" max="8454" width="9.140625" style="20"/>
    <col min="8455" max="8455" width="10.7109375" style="20" bestFit="1" customWidth="1"/>
    <col min="8456" max="8704" width="9.140625" style="20"/>
    <col min="8705" max="8705" width="29" style="20" customWidth="1"/>
    <col min="8706" max="8706" width="43" style="20" customWidth="1"/>
    <col min="8707" max="8707" width="17.28515625" style="20" customWidth="1"/>
    <col min="8708" max="8708" width="16.42578125" style="20" customWidth="1"/>
    <col min="8709" max="8709" width="12.85546875" style="20" bestFit="1" customWidth="1"/>
    <col min="8710" max="8710" width="9.140625" style="20"/>
    <col min="8711" max="8711" width="10.7109375" style="20" bestFit="1" customWidth="1"/>
    <col min="8712" max="8960" width="9.140625" style="20"/>
    <col min="8961" max="8961" width="29" style="20" customWidth="1"/>
    <col min="8962" max="8962" width="43" style="20" customWidth="1"/>
    <col min="8963" max="8963" width="17.28515625" style="20" customWidth="1"/>
    <col min="8964" max="8964" width="16.42578125" style="20" customWidth="1"/>
    <col min="8965" max="8965" width="12.85546875" style="20" bestFit="1" customWidth="1"/>
    <col min="8966" max="8966" width="9.140625" style="20"/>
    <col min="8967" max="8967" width="10.7109375" style="20" bestFit="1" customWidth="1"/>
    <col min="8968" max="9216" width="9.140625" style="20"/>
    <col min="9217" max="9217" width="29" style="20" customWidth="1"/>
    <col min="9218" max="9218" width="43" style="20" customWidth="1"/>
    <col min="9219" max="9219" width="17.28515625" style="20" customWidth="1"/>
    <col min="9220" max="9220" width="16.42578125" style="20" customWidth="1"/>
    <col min="9221" max="9221" width="12.85546875" style="20" bestFit="1" customWidth="1"/>
    <col min="9222" max="9222" width="9.140625" style="20"/>
    <col min="9223" max="9223" width="10.7109375" style="20" bestFit="1" customWidth="1"/>
    <col min="9224" max="9472" width="9.140625" style="20"/>
    <col min="9473" max="9473" width="29" style="20" customWidth="1"/>
    <col min="9474" max="9474" width="43" style="20" customWidth="1"/>
    <col min="9475" max="9475" width="17.28515625" style="20" customWidth="1"/>
    <col min="9476" max="9476" width="16.42578125" style="20" customWidth="1"/>
    <col min="9477" max="9477" width="12.85546875" style="20" bestFit="1" customWidth="1"/>
    <col min="9478" max="9478" width="9.140625" style="20"/>
    <col min="9479" max="9479" width="10.7109375" style="20" bestFit="1" customWidth="1"/>
    <col min="9480" max="9728" width="9.140625" style="20"/>
    <col min="9729" max="9729" width="29" style="20" customWidth="1"/>
    <col min="9730" max="9730" width="43" style="20" customWidth="1"/>
    <col min="9731" max="9731" width="17.28515625" style="20" customWidth="1"/>
    <col min="9732" max="9732" width="16.42578125" style="20" customWidth="1"/>
    <col min="9733" max="9733" width="12.85546875" style="20" bestFit="1" customWidth="1"/>
    <col min="9734" max="9734" width="9.140625" style="20"/>
    <col min="9735" max="9735" width="10.7109375" style="20" bestFit="1" customWidth="1"/>
    <col min="9736" max="9984" width="9.140625" style="20"/>
    <col min="9985" max="9985" width="29" style="20" customWidth="1"/>
    <col min="9986" max="9986" width="43" style="20" customWidth="1"/>
    <col min="9987" max="9987" width="17.28515625" style="20" customWidth="1"/>
    <col min="9988" max="9988" width="16.42578125" style="20" customWidth="1"/>
    <col min="9989" max="9989" width="12.85546875" style="20" bestFit="1" customWidth="1"/>
    <col min="9990" max="9990" width="9.140625" style="20"/>
    <col min="9991" max="9991" width="10.7109375" style="20" bestFit="1" customWidth="1"/>
    <col min="9992" max="10240" width="9.140625" style="20"/>
    <col min="10241" max="10241" width="29" style="20" customWidth="1"/>
    <col min="10242" max="10242" width="43" style="20" customWidth="1"/>
    <col min="10243" max="10243" width="17.28515625" style="20" customWidth="1"/>
    <col min="10244" max="10244" width="16.42578125" style="20" customWidth="1"/>
    <col min="10245" max="10245" width="12.85546875" style="20" bestFit="1" customWidth="1"/>
    <col min="10246" max="10246" width="9.140625" style="20"/>
    <col min="10247" max="10247" width="10.7109375" style="20" bestFit="1" customWidth="1"/>
    <col min="10248" max="10496" width="9.140625" style="20"/>
    <col min="10497" max="10497" width="29" style="20" customWidth="1"/>
    <col min="10498" max="10498" width="43" style="20" customWidth="1"/>
    <col min="10499" max="10499" width="17.28515625" style="20" customWidth="1"/>
    <col min="10500" max="10500" width="16.42578125" style="20" customWidth="1"/>
    <col min="10501" max="10501" width="12.85546875" style="20" bestFit="1" customWidth="1"/>
    <col min="10502" max="10502" width="9.140625" style="20"/>
    <col min="10503" max="10503" width="10.7109375" style="20" bestFit="1" customWidth="1"/>
    <col min="10504" max="10752" width="9.140625" style="20"/>
    <col min="10753" max="10753" width="29" style="20" customWidth="1"/>
    <col min="10754" max="10754" width="43" style="20" customWidth="1"/>
    <col min="10755" max="10755" width="17.28515625" style="20" customWidth="1"/>
    <col min="10756" max="10756" width="16.42578125" style="20" customWidth="1"/>
    <col min="10757" max="10757" width="12.85546875" style="20" bestFit="1" customWidth="1"/>
    <col min="10758" max="10758" width="9.140625" style="20"/>
    <col min="10759" max="10759" width="10.7109375" style="20" bestFit="1" customWidth="1"/>
    <col min="10760" max="11008" width="9.140625" style="20"/>
    <col min="11009" max="11009" width="29" style="20" customWidth="1"/>
    <col min="11010" max="11010" width="43" style="20" customWidth="1"/>
    <col min="11011" max="11011" width="17.28515625" style="20" customWidth="1"/>
    <col min="11012" max="11012" width="16.42578125" style="20" customWidth="1"/>
    <col min="11013" max="11013" width="12.85546875" style="20" bestFit="1" customWidth="1"/>
    <col min="11014" max="11014" width="9.140625" style="20"/>
    <col min="11015" max="11015" width="10.7109375" style="20" bestFit="1" customWidth="1"/>
    <col min="11016" max="11264" width="9.140625" style="20"/>
    <col min="11265" max="11265" width="29" style="20" customWidth="1"/>
    <col min="11266" max="11266" width="43" style="20" customWidth="1"/>
    <col min="11267" max="11267" width="17.28515625" style="20" customWidth="1"/>
    <col min="11268" max="11268" width="16.42578125" style="20" customWidth="1"/>
    <col min="11269" max="11269" width="12.85546875" style="20" bestFit="1" customWidth="1"/>
    <col min="11270" max="11270" width="9.140625" style="20"/>
    <col min="11271" max="11271" width="10.7109375" style="20" bestFit="1" customWidth="1"/>
    <col min="11272" max="11520" width="9.140625" style="20"/>
    <col min="11521" max="11521" width="29" style="20" customWidth="1"/>
    <col min="11522" max="11522" width="43" style="20" customWidth="1"/>
    <col min="11523" max="11523" width="17.28515625" style="20" customWidth="1"/>
    <col min="11524" max="11524" width="16.42578125" style="20" customWidth="1"/>
    <col min="11525" max="11525" width="12.85546875" style="20" bestFit="1" customWidth="1"/>
    <col min="11526" max="11526" width="9.140625" style="20"/>
    <col min="11527" max="11527" width="10.7109375" style="20" bestFit="1" customWidth="1"/>
    <col min="11528" max="11776" width="9.140625" style="20"/>
    <col min="11777" max="11777" width="29" style="20" customWidth="1"/>
    <col min="11778" max="11778" width="43" style="20" customWidth="1"/>
    <col min="11779" max="11779" width="17.28515625" style="20" customWidth="1"/>
    <col min="11780" max="11780" width="16.42578125" style="20" customWidth="1"/>
    <col min="11781" max="11781" width="12.85546875" style="20" bestFit="1" customWidth="1"/>
    <col min="11782" max="11782" width="9.140625" style="20"/>
    <col min="11783" max="11783" width="10.7109375" style="20" bestFit="1" customWidth="1"/>
    <col min="11784" max="12032" width="9.140625" style="20"/>
    <col min="12033" max="12033" width="29" style="20" customWidth="1"/>
    <col min="12034" max="12034" width="43" style="20" customWidth="1"/>
    <col min="12035" max="12035" width="17.28515625" style="20" customWidth="1"/>
    <col min="12036" max="12036" width="16.42578125" style="20" customWidth="1"/>
    <col min="12037" max="12037" width="12.85546875" style="20" bestFit="1" customWidth="1"/>
    <col min="12038" max="12038" width="9.140625" style="20"/>
    <col min="12039" max="12039" width="10.7109375" style="20" bestFit="1" customWidth="1"/>
    <col min="12040" max="12288" width="9.140625" style="20"/>
    <col min="12289" max="12289" width="29" style="20" customWidth="1"/>
    <col min="12290" max="12290" width="43" style="20" customWidth="1"/>
    <col min="12291" max="12291" width="17.28515625" style="20" customWidth="1"/>
    <col min="12292" max="12292" width="16.42578125" style="20" customWidth="1"/>
    <col min="12293" max="12293" width="12.85546875" style="20" bestFit="1" customWidth="1"/>
    <col min="12294" max="12294" width="9.140625" style="20"/>
    <col min="12295" max="12295" width="10.7109375" style="20" bestFit="1" customWidth="1"/>
    <col min="12296" max="12544" width="9.140625" style="20"/>
    <col min="12545" max="12545" width="29" style="20" customWidth="1"/>
    <col min="12546" max="12546" width="43" style="20" customWidth="1"/>
    <col min="12547" max="12547" width="17.28515625" style="20" customWidth="1"/>
    <col min="12548" max="12548" width="16.42578125" style="20" customWidth="1"/>
    <col min="12549" max="12549" width="12.85546875" style="20" bestFit="1" customWidth="1"/>
    <col min="12550" max="12550" width="9.140625" style="20"/>
    <col min="12551" max="12551" width="10.7109375" style="20" bestFit="1" customWidth="1"/>
    <col min="12552" max="12800" width="9.140625" style="20"/>
    <col min="12801" max="12801" width="29" style="20" customWidth="1"/>
    <col min="12802" max="12802" width="43" style="20" customWidth="1"/>
    <col min="12803" max="12803" width="17.28515625" style="20" customWidth="1"/>
    <col min="12804" max="12804" width="16.42578125" style="20" customWidth="1"/>
    <col min="12805" max="12805" width="12.85546875" style="20" bestFit="1" customWidth="1"/>
    <col min="12806" max="12806" width="9.140625" style="20"/>
    <col min="12807" max="12807" width="10.7109375" style="20" bestFit="1" customWidth="1"/>
    <col min="12808" max="13056" width="9.140625" style="20"/>
    <col min="13057" max="13057" width="29" style="20" customWidth="1"/>
    <col min="13058" max="13058" width="43" style="20" customWidth="1"/>
    <col min="13059" max="13059" width="17.28515625" style="20" customWidth="1"/>
    <col min="13060" max="13060" width="16.42578125" style="20" customWidth="1"/>
    <col min="13061" max="13061" width="12.85546875" style="20" bestFit="1" customWidth="1"/>
    <col min="13062" max="13062" width="9.140625" style="20"/>
    <col min="13063" max="13063" width="10.7109375" style="20" bestFit="1" customWidth="1"/>
    <col min="13064" max="13312" width="9.140625" style="20"/>
    <col min="13313" max="13313" width="29" style="20" customWidth="1"/>
    <col min="13314" max="13314" width="43" style="20" customWidth="1"/>
    <col min="13315" max="13315" width="17.28515625" style="20" customWidth="1"/>
    <col min="13316" max="13316" width="16.42578125" style="20" customWidth="1"/>
    <col min="13317" max="13317" width="12.85546875" style="20" bestFit="1" customWidth="1"/>
    <col min="13318" max="13318" width="9.140625" style="20"/>
    <col min="13319" max="13319" width="10.7109375" style="20" bestFit="1" customWidth="1"/>
    <col min="13320" max="13568" width="9.140625" style="20"/>
    <col min="13569" max="13569" width="29" style="20" customWidth="1"/>
    <col min="13570" max="13570" width="43" style="20" customWidth="1"/>
    <col min="13571" max="13571" width="17.28515625" style="20" customWidth="1"/>
    <col min="13572" max="13572" width="16.42578125" style="20" customWidth="1"/>
    <col min="13573" max="13573" width="12.85546875" style="20" bestFit="1" customWidth="1"/>
    <col min="13574" max="13574" width="9.140625" style="20"/>
    <col min="13575" max="13575" width="10.7109375" style="20" bestFit="1" customWidth="1"/>
    <col min="13576" max="13824" width="9.140625" style="20"/>
    <col min="13825" max="13825" width="29" style="20" customWidth="1"/>
    <col min="13826" max="13826" width="43" style="20" customWidth="1"/>
    <col min="13827" max="13827" width="17.28515625" style="20" customWidth="1"/>
    <col min="13828" max="13828" width="16.42578125" style="20" customWidth="1"/>
    <col min="13829" max="13829" width="12.85546875" style="20" bestFit="1" customWidth="1"/>
    <col min="13830" max="13830" width="9.140625" style="20"/>
    <col min="13831" max="13831" width="10.7109375" style="20" bestFit="1" customWidth="1"/>
    <col min="13832" max="14080" width="9.140625" style="20"/>
    <col min="14081" max="14081" width="29" style="20" customWidth="1"/>
    <col min="14082" max="14082" width="43" style="20" customWidth="1"/>
    <col min="14083" max="14083" width="17.28515625" style="20" customWidth="1"/>
    <col min="14084" max="14084" width="16.42578125" style="20" customWidth="1"/>
    <col min="14085" max="14085" width="12.85546875" style="20" bestFit="1" customWidth="1"/>
    <col min="14086" max="14086" width="9.140625" style="20"/>
    <col min="14087" max="14087" width="10.7109375" style="20" bestFit="1" customWidth="1"/>
    <col min="14088" max="14336" width="9.140625" style="20"/>
    <col min="14337" max="14337" width="29" style="20" customWidth="1"/>
    <col min="14338" max="14338" width="43" style="20" customWidth="1"/>
    <col min="14339" max="14339" width="17.28515625" style="20" customWidth="1"/>
    <col min="14340" max="14340" width="16.42578125" style="20" customWidth="1"/>
    <col min="14341" max="14341" width="12.85546875" style="20" bestFit="1" customWidth="1"/>
    <col min="14342" max="14342" width="9.140625" style="20"/>
    <col min="14343" max="14343" width="10.7109375" style="20" bestFit="1" customWidth="1"/>
    <col min="14344" max="14592" width="9.140625" style="20"/>
    <col min="14593" max="14593" width="29" style="20" customWidth="1"/>
    <col min="14594" max="14594" width="43" style="20" customWidth="1"/>
    <col min="14595" max="14595" width="17.28515625" style="20" customWidth="1"/>
    <col min="14596" max="14596" width="16.42578125" style="20" customWidth="1"/>
    <col min="14597" max="14597" width="12.85546875" style="20" bestFit="1" customWidth="1"/>
    <col min="14598" max="14598" width="9.140625" style="20"/>
    <col min="14599" max="14599" width="10.7109375" style="20" bestFit="1" customWidth="1"/>
    <col min="14600" max="14848" width="9.140625" style="20"/>
    <col min="14849" max="14849" width="29" style="20" customWidth="1"/>
    <col min="14850" max="14850" width="43" style="20" customWidth="1"/>
    <col min="14851" max="14851" width="17.28515625" style="20" customWidth="1"/>
    <col min="14852" max="14852" width="16.42578125" style="20" customWidth="1"/>
    <col min="14853" max="14853" width="12.85546875" style="20" bestFit="1" customWidth="1"/>
    <col min="14854" max="14854" width="9.140625" style="20"/>
    <col min="14855" max="14855" width="10.7109375" style="20" bestFit="1" customWidth="1"/>
    <col min="14856" max="15104" width="9.140625" style="20"/>
    <col min="15105" max="15105" width="29" style="20" customWidth="1"/>
    <col min="15106" max="15106" width="43" style="20" customWidth="1"/>
    <col min="15107" max="15107" width="17.28515625" style="20" customWidth="1"/>
    <col min="15108" max="15108" width="16.42578125" style="20" customWidth="1"/>
    <col min="15109" max="15109" width="12.85546875" style="20" bestFit="1" customWidth="1"/>
    <col min="15110" max="15110" width="9.140625" style="20"/>
    <col min="15111" max="15111" width="10.7109375" style="20" bestFit="1" customWidth="1"/>
    <col min="15112" max="15360" width="9.140625" style="20"/>
    <col min="15361" max="15361" width="29" style="20" customWidth="1"/>
    <col min="15362" max="15362" width="43" style="20" customWidth="1"/>
    <col min="15363" max="15363" width="17.28515625" style="20" customWidth="1"/>
    <col min="15364" max="15364" width="16.42578125" style="20" customWidth="1"/>
    <col min="15365" max="15365" width="12.85546875" style="20" bestFit="1" customWidth="1"/>
    <col min="15366" max="15366" width="9.140625" style="20"/>
    <col min="15367" max="15367" width="10.7109375" style="20" bestFit="1" customWidth="1"/>
    <col min="15368" max="15616" width="9.140625" style="20"/>
    <col min="15617" max="15617" width="29" style="20" customWidth="1"/>
    <col min="15618" max="15618" width="43" style="20" customWidth="1"/>
    <col min="15619" max="15619" width="17.28515625" style="20" customWidth="1"/>
    <col min="15620" max="15620" width="16.42578125" style="20" customWidth="1"/>
    <col min="15621" max="15621" width="12.85546875" style="20" bestFit="1" customWidth="1"/>
    <col min="15622" max="15622" width="9.140625" style="20"/>
    <col min="15623" max="15623" width="10.7109375" style="20" bestFit="1" customWidth="1"/>
    <col min="15624" max="15872" width="9.140625" style="20"/>
    <col min="15873" max="15873" width="29" style="20" customWidth="1"/>
    <col min="15874" max="15874" width="43" style="20" customWidth="1"/>
    <col min="15875" max="15875" width="17.28515625" style="20" customWidth="1"/>
    <col min="15876" max="15876" width="16.42578125" style="20" customWidth="1"/>
    <col min="15877" max="15877" width="12.85546875" style="20" bestFit="1" customWidth="1"/>
    <col min="15878" max="15878" width="9.140625" style="20"/>
    <col min="15879" max="15879" width="10.7109375" style="20" bestFit="1" customWidth="1"/>
    <col min="15880" max="16128" width="9.140625" style="20"/>
    <col min="16129" max="16129" width="29" style="20" customWidth="1"/>
    <col min="16130" max="16130" width="43" style="20" customWidth="1"/>
    <col min="16131" max="16131" width="17.28515625" style="20" customWidth="1"/>
    <col min="16132" max="16132" width="16.42578125" style="20" customWidth="1"/>
    <col min="16133" max="16133" width="12.85546875" style="20" bestFit="1" customWidth="1"/>
    <col min="16134" max="16134" width="9.140625" style="20"/>
    <col min="16135" max="16135" width="10.7109375" style="20" bestFit="1" customWidth="1"/>
    <col min="16136" max="16384" width="9.140625" style="20"/>
  </cols>
  <sheetData>
    <row r="1" spans="1:4" x14ac:dyDescent="0.2">
      <c r="B1" s="2"/>
      <c r="D1" s="62" t="s">
        <v>135</v>
      </c>
    </row>
    <row r="2" spans="1:4" x14ac:dyDescent="0.2">
      <c r="B2" s="2"/>
      <c r="D2" s="62" t="s">
        <v>190</v>
      </c>
    </row>
    <row r="3" spans="1:4" x14ac:dyDescent="0.2">
      <c r="B3" s="2"/>
      <c r="D3" s="26" t="s">
        <v>65</v>
      </c>
    </row>
    <row r="4" spans="1:4" x14ac:dyDescent="0.2">
      <c r="B4" s="75"/>
      <c r="C4" s="75"/>
      <c r="D4" s="26" t="s">
        <v>136</v>
      </c>
    </row>
    <row r="5" spans="1:4" s="21" customFormat="1" x14ac:dyDescent="0.2">
      <c r="B5" s="2"/>
      <c r="C5" s="2"/>
      <c r="D5" s="26" t="s">
        <v>192</v>
      </c>
    </row>
    <row r="6" spans="1:4" s="21" customFormat="1" x14ac:dyDescent="0.2">
      <c r="B6" s="2"/>
      <c r="C6" s="2"/>
      <c r="D6" s="2"/>
    </row>
    <row r="8" spans="1:4" s="6" customFormat="1" ht="15.75" x14ac:dyDescent="0.25">
      <c r="A8" s="90" t="s">
        <v>114</v>
      </c>
      <c r="B8" s="90"/>
      <c r="C8" s="90"/>
      <c r="D8" s="90"/>
    </row>
    <row r="9" spans="1:4" s="6" customFormat="1" ht="15.75" x14ac:dyDescent="0.25">
      <c r="A9" s="90" t="s">
        <v>119</v>
      </c>
      <c r="B9" s="90"/>
      <c r="C9" s="90"/>
      <c r="D9" s="90"/>
    </row>
    <row r="10" spans="1:4" s="6" customFormat="1" ht="15.75" x14ac:dyDescent="0.25">
      <c r="A10" s="90" t="s">
        <v>66</v>
      </c>
      <c r="B10" s="90"/>
      <c r="C10" s="90"/>
      <c r="D10" s="90"/>
    </row>
    <row r="11" spans="1:4" s="6" customFormat="1" ht="15.75" x14ac:dyDescent="0.25">
      <c r="A11" s="90" t="s">
        <v>228</v>
      </c>
      <c r="B11" s="90"/>
      <c r="C11" s="90"/>
      <c r="D11" s="90"/>
    </row>
    <row r="12" spans="1:4" s="6" customFormat="1" ht="15.75" x14ac:dyDescent="0.25"/>
    <row r="13" spans="1:4" s="6" customFormat="1" ht="15.75" x14ac:dyDescent="0.25"/>
    <row r="14" spans="1:4" s="6" customFormat="1" ht="15.75" x14ac:dyDescent="0.25">
      <c r="A14" s="89" t="s">
        <v>67</v>
      </c>
      <c r="B14" s="89" t="s">
        <v>61</v>
      </c>
      <c r="C14" s="110" t="s">
        <v>117</v>
      </c>
      <c r="D14" s="110"/>
    </row>
    <row r="15" spans="1:4" s="6" customFormat="1" ht="15.75" x14ac:dyDescent="0.25">
      <c r="A15" s="89"/>
      <c r="B15" s="89"/>
      <c r="C15" s="110"/>
      <c r="D15" s="110"/>
    </row>
    <row r="16" spans="1:4" s="6" customFormat="1" ht="15.75" x14ac:dyDescent="0.25">
      <c r="A16" s="89"/>
      <c r="B16" s="89"/>
      <c r="C16" s="48" t="s">
        <v>134</v>
      </c>
      <c r="D16" s="48" t="s">
        <v>229</v>
      </c>
    </row>
    <row r="17" spans="1:5" s="6" customFormat="1" ht="47.25" x14ac:dyDescent="0.25">
      <c r="A17" s="84" t="s">
        <v>64</v>
      </c>
      <c r="B17" s="5" t="s">
        <v>50</v>
      </c>
      <c r="C17" s="38">
        <f>C18+C19+C21+C20</f>
        <v>29532875.800000001</v>
      </c>
      <c r="D17" s="38">
        <f>D18+D19+D21+D20</f>
        <v>30700429.200000003</v>
      </c>
      <c r="E17" s="22"/>
    </row>
    <row r="18" spans="1:5" s="6" customFormat="1" ht="145.5" customHeight="1" x14ac:dyDescent="0.25">
      <c r="A18" s="49" t="s">
        <v>186</v>
      </c>
      <c r="B18" s="5" t="s">
        <v>30</v>
      </c>
      <c r="C18" s="38">
        <v>5062270.2</v>
      </c>
      <c r="D18" s="38">
        <v>5073475.4000000004</v>
      </c>
    </row>
    <row r="19" spans="1:5" s="6" customFormat="1" ht="93.75" customHeight="1" x14ac:dyDescent="0.25">
      <c r="A19" s="49" t="s">
        <v>187</v>
      </c>
      <c r="B19" s="50" t="s">
        <v>32</v>
      </c>
      <c r="C19" s="38">
        <v>21250724.100000001</v>
      </c>
      <c r="D19" s="38">
        <v>22405325.300000001</v>
      </c>
    </row>
    <row r="20" spans="1:5" s="6" customFormat="1" ht="145.5" customHeight="1" x14ac:dyDescent="0.25">
      <c r="A20" s="36" t="s">
        <v>227</v>
      </c>
      <c r="B20" s="37" t="s">
        <v>31</v>
      </c>
      <c r="C20" s="38">
        <v>43680</v>
      </c>
      <c r="D20" s="38">
        <v>45427</v>
      </c>
    </row>
    <row r="21" spans="1:5" ht="63" x14ac:dyDescent="0.2">
      <c r="A21" s="51" t="s">
        <v>188</v>
      </c>
      <c r="B21" s="50" t="s">
        <v>35</v>
      </c>
      <c r="C21" s="38">
        <v>3176201.5</v>
      </c>
      <c r="D21" s="38">
        <v>3176201.5</v>
      </c>
    </row>
    <row r="22" spans="1:5" ht="18.75" x14ac:dyDescent="0.3">
      <c r="C22" s="23"/>
      <c r="D22" s="24"/>
      <c r="E22" s="25"/>
    </row>
    <row r="23" spans="1:5" x14ac:dyDescent="0.2">
      <c r="E23" s="25"/>
    </row>
    <row r="24" spans="1:5" x14ac:dyDescent="0.2">
      <c r="E24" s="25"/>
    </row>
    <row r="25" spans="1:5" x14ac:dyDescent="0.2">
      <c r="E25" s="25"/>
    </row>
    <row r="26" spans="1:5" x14ac:dyDescent="0.2">
      <c r="E26" s="25"/>
    </row>
  </sheetData>
  <mergeCells count="7">
    <mergeCell ref="A8:D8"/>
    <mergeCell ref="A10:D10"/>
    <mergeCell ref="A11:D11"/>
    <mergeCell ref="A14:A16"/>
    <mergeCell ref="B14:B16"/>
    <mergeCell ref="C14:D15"/>
    <mergeCell ref="A9:D9"/>
  </mergeCells>
  <pageMargins left="0.51181102362204722" right="0.31496062992125984" top="0.74803149606299213" bottom="0.35433070866141736" header="0.31496062992125984" footer="0.31496062992125984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opLeftCell="A43" zoomScaleNormal="100" workbookViewId="0">
      <selection activeCell="A65" sqref="A65"/>
    </sheetView>
  </sheetViews>
  <sheetFormatPr defaultColWidth="10.85546875" defaultRowHeight="15.75" x14ac:dyDescent="0.25"/>
  <cols>
    <col min="1" max="1" width="92.85546875" style="73" customWidth="1"/>
    <col min="2" max="2" width="10" style="73" customWidth="1"/>
    <col min="3" max="3" width="12.28515625" style="73" customWidth="1"/>
    <col min="4" max="4" width="17.5703125" style="73" customWidth="1"/>
    <col min="5" max="5" width="10" style="73" customWidth="1"/>
    <col min="6" max="6" width="15.28515625" style="73" customWidth="1"/>
    <col min="7" max="7" width="15.7109375" style="73" customWidth="1"/>
    <col min="8" max="8" width="11.85546875" style="73" bestFit="1" customWidth="1"/>
    <col min="9" max="256" width="10.85546875" style="73"/>
    <col min="257" max="257" width="78.85546875" style="73" customWidth="1"/>
    <col min="258" max="258" width="10" style="73" customWidth="1"/>
    <col min="259" max="259" width="12.28515625" style="73" customWidth="1"/>
    <col min="260" max="260" width="14.28515625" style="73" bestFit="1" customWidth="1"/>
    <col min="261" max="261" width="10" style="73" customWidth="1"/>
    <col min="262" max="262" width="15.28515625" style="73" customWidth="1"/>
    <col min="263" max="512" width="10.85546875" style="73"/>
    <col min="513" max="513" width="78.85546875" style="73" customWidth="1"/>
    <col min="514" max="514" width="10" style="73" customWidth="1"/>
    <col min="515" max="515" width="12.28515625" style="73" customWidth="1"/>
    <col min="516" max="516" width="14.28515625" style="73" bestFit="1" customWidth="1"/>
    <col min="517" max="517" width="10" style="73" customWidth="1"/>
    <col min="518" max="518" width="15.28515625" style="73" customWidth="1"/>
    <col min="519" max="768" width="10.85546875" style="73"/>
    <col min="769" max="769" width="78.85546875" style="73" customWidth="1"/>
    <col min="770" max="770" width="10" style="73" customWidth="1"/>
    <col min="771" max="771" width="12.28515625" style="73" customWidth="1"/>
    <col min="772" max="772" width="14.28515625" style="73" bestFit="1" customWidth="1"/>
    <col min="773" max="773" width="10" style="73" customWidth="1"/>
    <col min="774" max="774" width="15.28515625" style="73" customWidth="1"/>
    <col min="775" max="1024" width="10.85546875" style="73"/>
    <col min="1025" max="1025" width="78.85546875" style="73" customWidth="1"/>
    <col min="1026" max="1026" width="10" style="73" customWidth="1"/>
    <col min="1027" max="1027" width="12.28515625" style="73" customWidth="1"/>
    <col min="1028" max="1028" width="14.28515625" style="73" bestFit="1" customWidth="1"/>
    <col min="1029" max="1029" width="10" style="73" customWidth="1"/>
    <col min="1030" max="1030" width="15.28515625" style="73" customWidth="1"/>
    <col min="1031" max="1280" width="10.85546875" style="73"/>
    <col min="1281" max="1281" width="78.85546875" style="73" customWidth="1"/>
    <col min="1282" max="1282" width="10" style="73" customWidth="1"/>
    <col min="1283" max="1283" width="12.28515625" style="73" customWidth="1"/>
    <col min="1284" max="1284" width="14.28515625" style="73" bestFit="1" customWidth="1"/>
    <col min="1285" max="1285" width="10" style="73" customWidth="1"/>
    <col min="1286" max="1286" width="15.28515625" style="73" customWidth="1"/>
    <col min="1287" max="1536" width="10.85546875" style="73"/>
    <col min="1537" max="1537" width="78.85546875" style="73" customWidth="1"/>
    <col min="1538" max="1538" width="10" style="73" customWidth="1"/>
    <col min="1539" max="1539" width="12.28515625" style="73" customWidth="1"/>
    <col min="1540" max="1540" width="14.28515625" style="73" bestFit="1" customWidth="1"/>
    <col min="1541" max="1541" width="10" style="73" customWidth="1"/>
    <col min="1542" max="1542" width="15.28515625" style="73" customWidth="1"/>
    <col min="1543" max="1792" width="10.85546875" style="73"/>
    <col min="1793" max="1793" width="78.85546875" style="73" customWidth="1"/>
    <col min="1794" max="1794" width="10" style="73" customWidth="1"/>
    <col min="1795" max="1795" width="12.28515625" style="73" customWidth="1"/>
    <col min="1796" max="1796" width="14.28515625" style="73" bestFit="1" customWidth="1"/>
    <col min="1797" max="1797" width="10" style="73" customWidth="1"/>
    <col min="1798" max="1798" width="15.28515625" style="73" customWidth="1"/>
    <col min="1799" max="2048" width="10.85546875" style="73"/>
    <col min="2049" max="2049" width="78.85546875" style="73" customWidth="1"/>
    <col min="2050" max="2050" width="10" style="73" customWidth="1"/>
    <col min="2051" max="2051" width="12.28515625" style="73" customWidth="1"/>
    <col min="2052" max="2052" width="14.28515625" style="73" bestFit="1" customWidth="1"/>
    <col min="2053" max="2053" width="10" style="73" customWidth="1"/>
    <col min="2054" max="2054" width="15.28515625" style="73" customWidth="1"/>
    <col min="2055" max="2304" width="10.85546875" style="73"/>
    <col min="2305" max="2305" width="78.85546875" style="73" customWidth="1"/>
    <col min="2306" max="2306" width="10" style="73" customWidth="1"/>
    <col min="2307" max="2307" width="12.28515625" style="73" customWidth="1"/>
    <col min="2308" max="2308" width="14.28515625" style="73" bestFit="1" customWidth="1"/>
    <col min="2309" max="2309" width="10" style="73" customWidth="1"/>
    <col min="2310" max="2310" width="15.28515625" style="73" customWidth="1"/>
    <col min="2311" max="2560" width="10.85546875" style="73"/>
    <col min="2561" max="2561" width="78.85546875" style="73" customWidth="1"/>
    <col min="2562" max="2562" width="10" style="73" customWidth="1"/>
    <col min="2563" max="2563" width="12.28515625" style="73" customWidth="1"/>
    <col min="2564" max="2564" width="14.28515625" style="73" bestFit="1" customWidth="1"/>
    <col min="2565" max="2565" width="10" style="73" customWidth="1"/>
    <col min="2566" max="2566" width="15.28515625" style="73" customWidth="1"/>
    <col min="2567" max="2816" width="10.85546875" style="73"/>
    <col min="2817" max="2817" width="78.85546875" style="73" customWidth="1"/>
    <col min="2818" max="2818" width="10" style="73" customWidth="1"/>
    <col min="2819" max="2819" width="12.28515625" style="73" customWidth="1"/>
    <col min="2820" max="2820" width="14.28515625" style="73" bestFit="1" customWidth="1"/>
    <col min="2821" max="2821" width="10" style="73" customWidth="1"/>
    <col min="2822" max="2822" width="15.28515625" style="73" customWidth="1"/>
    <col min="2823" max="3072" width="10.85546875" style="73"/>
    <col min="3073" max="3073" width="78.85546875" style="73" customWidth="1"/>
    <col min="3074" max="3074" width="10" style="73" customWidth="1"/>
    <col min="3075" max="3075" width="12.28515625" style="73" customWidth="1"/>
    <col min="3076" max="3076" width="14.28515625" style="73" bestFit="1" customWidth="1"/>
    <col min="3077" max="3077" width="10" style="73" customWidth="1"/>
    <col min="3078" max="3078" width="15.28515625" style="73" customWidth="1"/>
    <col min="3079" max="3328" width="10.85546875" style="73"/>
    <col min="3329" max="3329" width="78.85546875" style="73" customWidth="1"/>
    <col min="3330" max="3330" width="10" style="73" customWidth="1"/>
    <col min="3331" max="3331" width="12.28515625" style="73" customWidth="1"/>
    <col min="3332" max="3332" width="14.28515625" style="73" bestFit="1" customWidth="1"/>
    <col min="3333" max="3333" width="10" style="73" customWidth="1"/>
    <col min="3334" max="3334" width="15.28515625" style="73" customWidth="1"/>
    <col min="3335" max="3584" width="10.85546875" style="73"/>
    <col min="3585" max="3585" width="78.85546875" style="73" customWidth="1"/>
    <col min="3586" max="3586" width="10" style="73" customWidth="1"/>
    <col min="3587" max="3587" width="12.28515625" style="73" customWidth="1"/>
    <col min="3588" max="3588" width="14.28515625" style="73" bestFit="1" customWidth="1"/>
    <col min="3589" max="3589" width="10" style="73" customWidth="1"/>
    <col min="3590" max="3590" width="15.28515625" style="73" customWidth="1"/>
    <col min="3591" max="3840" width="10.85546875" style="73"/>
    <col min="3841" max="3841" width="78.85546875" style="73" customWidth="1"/>
    <col min="3842" max="3842" width="10" style="73" customWidth="1"/>
    <col min="3843" max="3843" width="12.28515625" style="73" customWidth="1"/>
    <col min="3844" max="3844" width="14.28515625" style="73" bestFit="1" customWidth="1"/>
    <col min="3845" max="3845" width="10" style="73" customWidth="1"/>
    <col min="3846" max="3846" width="15.28515625" style="73" customWidth="1"/>
    <col min="3847" max="4096" width="10.85546875" style="73"/>
    <col min="4097" max="4097" width="78.85546875" style="73" customWidth="1"/>
    <col min="4098" max="4098" width="10" style="73" customWidth="1"/>
    <col min="4099" max="4099" width="12.28515625" style="73" customWidth="1"/>
    <col min="4100" max="4100" width="14.28515625" style="73" bestFit="1" customWidth="1"/>
    <col min="4101" max="4101" width="10" style="73" customWidth="1"/>
    <col min="4102" max="4102" width="15.28515625" style="73" customWidth="1"/>
    <col min="4103" max="4352" width="10.85546875" style="73"/>
    <col min="4353" max="4353" width="78.85546875" style="73" customWidth="1"/>
    <col min="4354" max="4354" width="10" style="73" customWidth="1"/>
    <col min="4355" max="4355" width="12.28515625" style="73" customWidth="1"/>
    <col min="4356" max="4356" width="14.28515625" style="73" bestFit="1" customWidth="1"/>
    <col min="4357" max="4357" width="10" style="73" customWidth="1"/>
    <col min="4358" max="4358" width="15.28515625" style="73" customWidth="1"/>
    <col min="4359" max="4608" width="10.85546875" style="73"/>
    <col min="4609" max="4609" width="78.85546875" style="73" customWidth="1"/>
    <col min="4610" max="4610" width="10" style="73" customWidth="1"/>
    <col min="4611" max="4611" width="12.28515625" style="73" customWidth="1"/>
    <col min="4612" max="4612" width="14.28515625" style="73" bestFit="1" customWidth="1"/>
    <col min="4613" max="4613" width="10" style="73" customWidth="1"/>
    <col min="4614" max="4614" width="15.28515625" style="73" customWidth="1"/>
    <col min="4615" max="4864" width="10.85546875" style="73"/>
    <col min="4865" max="4865" width="78.85546875" style="73" customWidth="1"/>
    <col min="4866" max="4866" width="10" style="73" customWidth="1"/>
    <col min="4867" max="4867" width="12.28515625" style="73" customWidth="1"/>
    <col min="4868" max="4868" width="14.28515625" style="73" bestFit="1" customWidth="1"/>
    <col min="4869" max="4869" width="10" style="73" customWidth="1"/>
    <col min="4870" max="4870" width="15.28515625" style="73" customWidth="1"/>
    <col min="4871" max="5120" width="10.85546875" style="73"/>
    <col min="5121" max="5121" width="78.85546875" style="73" customWidth="1"/>
    <col min="5122" max="5122" width="10" style="73" customWidth="1"/>
    <col min="5123" max="5123" width="12.28515625" style="73" customWidth="1"/>
    <col min="5124" max="5124" width="14.28515625" style="73" bestFit="1" customWidth="1"/>
    <col min="5125" max="5125" width="10" style="73" customWidth="1"/>
    <col min="5126" max="5126" width="15.28515625" style="73" customWidth="1"/>
    <col min="5127" max="5376" width="10.85546875" style="73"/>
    <col min="5377" max="5377" width="78.85546875" style="73" customWidth="1"/>
    <col min="5378" max="5378" width="10" style="73" customWidth="1"/>
    <col min="5379" max="5379" width="12.28515625" style="73" customWidth="1"/>
    <col min="5380" max="5380" width="14.28515625" style="73" bestFit="1" customWidth="1"/>
    <col min="5381" max="5381" width="10" style="73" customWidth="1"/>
    <col min="5382" max="5382" width="15.28515625" style="73" customWidth="1"/>
    <col min="5383" max="5632" width="10.85546875" style="73"/>
    <col min="5633" max="5633" width="78.85546875" style="73" customWidth="1"/>
    <col min="5634" max="5634" width="10" style="73" customWidth="1"/>
    <col min="5635" max="5635" width="12.28515625" style="73" customWidth="1"/>
    <col min="5636" max="5636" width="14.28515625" style="73" bestFit="1" customWidth="1"/>
    <col min="5637" max="5637" width="10" style="73" customWidth="1"/>
    <col min="5638" max="5638" width="15.28515625" style="73" customWidth="1"/>
    <col min="5639" max="5888" width="10.85546875" style="73"/>
    <col min="5889" max="5889" width="78.85546875" style="73" customWidth="1"/>
    <col min="5890" max="5890" width="10" style="73" customWidth="1"/>
    <col min="5891" max="5891" width="12.28515625" style="73" customWidth="1"/>
    <col min="5892" max="5892" width="14.28515625" style="73" bestFit="1" customWidth="1"/>
    <col min="5893" max="5893" width="10" style="73" customWidth="1"/>
    <col min="5894" max="5894" width="15.28515625" style="73" customWidth="1"/>
    <col min="5895" max="6144" width="10.85546875" style="73"/>
    <col min="6145" max="6145" width="78.85546875" style="73" customWidth="1"/>
    <col min="6146" max="6146" width="10" style="73" customWidth="1"/>
    <col min="6147" max="6147" width="12.28515625" style="73" customWidth="1"/>
    <col min="6148" max="6148" width="14.28515625" style="73" bestFit="1" customWidth="1"/>
    <col min="6149" max="6149" width="10" style="73" customWidth="1"/>
    <col min="6150" max="6150" width="15.28515625" style="73" customWidth="1"/>
    <col min="6151" max="6400" width="10.85546875" style="73"/>
    <col min="6401" max="6401" width="78.85546875" style="73" customWidth="1"/>
    <col min="6402" max="6402" width="10" style="73" customWidth="1"/>
    <col min="6403" max="6403" width="12.28515625" style="73" customWidth="1"/>
    <col min="6404" max="6404" width="14.28515625" style="73" bestFit="1" customWidth="1"/>
    <col min="6405" max="6405" width="10" style="73" customWidth="1"/>
    <col min="6406" max="6406" width="15.28515625" style="73" customWidth="1"/>
    <col min="6407" max="6656" width="10.85546875" style="73"/>
    <col min="6657" max="6657" width="78.85546875" style="73" customWidth="1"/>
    <col min="6658" max="6658" width="10" style="73" customWidth="1"/>
    <col min="6659" max="6659" width="12.28515625" style="73" customWidth="1"/>
    <col min="6660" max="6660" width="14.28515625" style="73" bestFit="1" customWidth="1"/>
    <col min="6661" max="6661" width="10" style="73" customWidth="1"/>
    <col min="6662" max="6662" width="15.28515625" style="73" customWidth="1"/>
    <col min="6663" max="6912" width="10.85546875" style="73"/>
    <col min="6913" max="6913" width="78.85546875" style="73" customWidth="1"/>
    <col min="6914" max="6914" width="10" style="73" customWidth="1"/>
    <col min="6915" max="6915" width="12.28515625" style="73" customWidth="1"/>
    <col min="6916" max="6916" width="14.28515625" style="73" bestFit="1" customWidth="1"/>
    <col min="6917" max="6917" width="10" style="73" customWidth="1"/>
    <col min="6918" max="6918" width="15.28515625" style="73" customWidth="1"/>
    <col min="6919" max="7168" width="10.85546875" style="73"/>
    <col min="7169" max="7169" width="78.85546875" style="73" customWidth="1"/>
    <col min="7170" max="7170" width="10" style="73" customWidth="1"/>
    <col min="7171" max="7171" width="12.28515625" style="73" customWidth="1"/>
    <col min="7172" max="7172" width="14.28515625" style="73" bestFit="1" customWidth="1"/>
    <col min="7173" max="7173" width="10" style="73" customWidth="1"/>
    <col min="7174" max="7174" width="15.28515625" style="73" customWidth="1"/>
    <col min="7175" max="7424" width="10.85546875" style="73"/>
    <col min="7425" max="7425" width="78.85546875" style="73" customWidth="1"/>
    <col min="7426" max="7426" width="10" style="73" customWidth="1"/>
    <col min="7427" max="7427" width="12.28515625" style="73" customWidth="1"/>
    <col min="7428" max="7428" width="14.28515625" style="73" bestFit="1" customWidth="1"/>
    <col min="7429" max="7429" width="10" style="73" customWidth="1"/>
    <col min="7430" max="7430" width="15.28515625" style="73" customWidth="1"/>
    <col min="7431" max="7680" width="10.85546875" style="73"/>
    <col min="7681" max="7681" width="78.85546875" style="73" customWidth="1"/>
    <col min="7682" max="7682" width="10" style="73" customWidth="1"/>
    <col min="7683" max="7683" width="12.28515625" style="73" customWidth="1"/>
    <col min="7684" max="7684" width="14.28515625" style="73" bestFit="1" customWidth="1"/>
    <col min="7685" max="7685" width="10" style="73" customWidth="1"/>
    <col min="7686" max="7686" width="15.28515625" style="73" customWidth="1"/>
    <col min="7687" max="7936" width="10.85546875" style="73"/>
    <col min="7937" max="7937" width="78.85546875" style="73" customWidth="1"/>
    <col min="7938" max="7938" width="10" style="73" customWidth="1"/>
    <col min="7939" max="7939" width="12.28515625" style="73" customWidth="1"/>
    <col min="7940" max="7940" width="14.28515625" style="73" bestFit="1" customWidth="1"/>
    <col min="7941" max="7941" width="10" style="73" customWidth="1"/>
    <col min="7942" max="7942" width="15.28515625" style="73" customWidth="1"/>
    <col min="7943" max="8192" width="10.85546875" style="73"/>
    <col min="8193" max="8193" width="78.85546875" style="73" customWidth="1"/>
    <col min="8194" max="8194" width="10" style="73" customWidth="1"/>
    <col min="8195" max="8195" width="12.28515625" style="73" customWidth="1"/>
    <col min="8196" max="8196" width="14.28515625" style="73" bestFit="1" customWidth="1"/>
    <col min="8197" max="8197" width="10" style="73" customWidth="1"/>
    <col min="8198" max="8198" width="15.28515625" style="73" customWidth="1"/>
    <col min="8199" max="8448" width="10.85546875" style="73"/>
    <col min="8449" max="8449" width="78.85546875" style="73" customWidth="1"/>
    <col min="8450" max="8450" width="10" style="73" customWidth="1"/>
    <col min="8451" max="8451" width="12.28515625" style="73" customWidth="1"/>
    <col min="8452" max="8452" width="14.28515625" style="73" bestFit="1" customWidth="1"/>
    <col min="8453" max="8453" width="10" style="73" customWidth="1"/>
    <col min="8454" max="8454" width="15.28515625" style="73" customWidth="1"/>
    <col min="8455" max="8704" width="10.85546875" style="73"/>
    <col min="8705" max="8705" width="78.85546875" style="73" customWidth="1"/>
    <col min="8706" max="8706" width="10" style="73" customWidth="1"/>
    <col min="8707" max="8707" width="12.28515625" style="73" customWidth="1"/>
    <col min="8708" max="8708" width="14.28515625" style="73" bestFit="1" customWidth="1"/>
    <col min="8709" max="8709" width="10" style="73" customWidth="1"/>
    <col min="8710" max="8710" width="15.28515625" style="73" customWidth="1"/>
    <col min="8711" max="8960" width="10.85546875" style="73"/>
    <col min="8961" max="8961" width="78.85546875" style="73" customWidth="1"/>
    <col min="8962" max="8962" width="10" style="73" customWidth="1"/>
    <col min="8963" max="8963" width="12.28515625" style="73" customWidth="1"/>
    <col min="8964" max="8964" width="14.28515625" style="73" bestFit="1" customWidth="1"/>
    <col min="8965" max="8965" width="10" style="73" customWidth="1"/>
    <col min="8966" max="8966" width="15.28515625" style="73" customWidth="1"/>
    <col min="8967" max="9216" width="10.85546875" style="73"/>
    <col min="9217" max="9217" width="78.85546875" style="73" customWidth="1"/>
    <col min="9218" max="9218" width="10" style="73" customWidth="1"/>
    <col min="9219" max="9219" width="12.28515625" style="73" customWidth="1"/>
    <col min="9220" max="9220" width="14.28515625" style="73" bestFit="1" customWidth="1"/>
    <col min="9221" max="9221" width="10" style="73" customWidth="1"/>
    <col min="9222" max="9222" width="15.28515625" style="73" customWidth="1"/>
    <col min="9223" max="9472" width="10.85546875" style="73"/>
    <col min="9473" max="9473" width="78.85546875" style="73" customWidth="1"/>
    <col min="9474" max="9474" width="10" style="73" customWidth="1"/>
    <col min="9475" max="9475" width="12.28515625" style="73" customWidth="1"/>
    <col min="9476" max="9476" width="14.28515625" style="73" bestFit="1" customWidth="1"/>
    <col min="9477" max="9477" width="10" style="73" customWidth="1"/>
    <col min="9478" max="9478" width="15.28515625" style="73" customWidth="1"/>
    <col min="9479" max="9728" width="10.85546875" style="73"/>
    <col min="9729" max="9729" width="78.85546875" style="73" customWidth="1"/>
    <col min="9730" max="9730" width="10" style="73" customWidth="1"/>
    <col min="9731" max="9731" width="12.28515625" style="73" customWidth="1"/>
    <col min="9732" max="9732" width="14.28515625" style="73" bestFit="1" customWidth="1"/>
    <col min="9733" max="9733" width="10" style="73" customWidth="1"/>
    <col min="9734" max="9734" width="15.28515625" style="73" customWidth="1"/>
    <col min="9735" max="9984" width="10.85546875" style="73"/>
    <col min="9985" max="9985" width="78.85546875" style="73" customWidth="1"/>
    <col min="9986" max="9986" width="10" style="73" customWidth="1"/>
    <col min="9987" max="9987" width="12.28515625" style="73" customWidth="1"/>
    <col min="9988" max="9988" width="14.28515625" style="73" bestFit="1" customWidth="1"/>
    <col min="9989" max="9989" width="10" style="73" customWidth="1"/>
    <col min="9990" max="9990" width="15.28515625" style="73" customWidth="1"/>
    <col min="9991" max="10240" width="10.85546875" style="73"/>
    <col min="10241" max="10241" width="78.85546875" style="73" customWidth="1"/>
    <col min="10242" max="10242" width="10" style="73" customWidth="1"/>
    <col min="10243" max="10243" width="12.28515625" style="73" customWidth="1"/>
    <col min="10244" max="10244" width="14.28515625" style="73" bestFit="1" customWidth="1"/>
    <col min="10245" max="10245" width="10" style="73" customWidth="1"/>
    <col min="10246" max="10246" width="15.28515625" style="73" customWidth="1"/>
    <col min="10247" max="10496" width="10.85546875" style="73"/>
    <col min="10497" max="10497" width="78.85546875" style="73" customWidth="1"/>
    <col min="10498" max="10498" width="10" style="73" customWidth="1"/>
    <col min="10499" max="10499" width="12.28515625" style="73" customWidth="1"/>
    <col min="10500" max="10500" width="14.28515625" style="73" bestFit="1" customWidth="1"/>
    <col min="10501" max="10501" width="10" style="73" customWidth="1"/>
    <col min="10502" max="10502" width="15.28515625" style="73" customWidth="1"/>
    <col min="10503" max="10752" width="10.85546875" style="73"/>
    <col min="10753" max="10753" width="78.85546875" style="73" customWidth="1"/>
    <col min="10754" max="10754" width="10" style="73" customWidth="1"/>
    <col min="10755" max="10755" width="12.28515625" style="73" customWidth="1"/>
    <col min="10756" max="10756" width="14.28515625" style="73" bestFit="1" customWidth="1"/>
    <col min="10757" max="10757" width="10" style="73" customWidth="1"/>
    <col min="10758" max="10758" width="15.28515625" style="73" customWidth="1"/>
    <col min="10759" max="11008" width="10.85546875" style="73"/>
    <col min="11009" max="11009" width="78.85546875" style="73" customWidth="1"/>
    <col min="11010" max="11010" width="10" style="73" customWidth="1"/>
    <col min="11011" max="11011" width="12.28515625" style="73" customWidth="1"/>
    <col min="11012" max="11012" width="14.28515625" style="73" bestFit="1" customWidth="1"/>
    <col min="11013" max="11013" width="10" style="73" customWidth="1"/>
    <col min="11014" max="11014" width="15.28515625" style="73" customWidth="1"/>
    <col min="11015" max="11264" width="10.85546875" style="73"/>
    <col min="11265" max="11265" width="78.85546875" style="73" customWidth="1"/>
    <col min="11266" max="11266" width="10" style="73" customWidth="1"/>
    <col min="11267" max="11267" width="12.28515625" style="73" customWidth="1"/>
    <col min="11268" max="11268" width="14.28515625" style="73" bestFit="1" customWidth="1"/>
    <col min="11269" max="11269" width="10" style="73" customWidth="1"/>
    <col min="11270" max="11270" width="15.28515625" style="73" customWidth="1"/>
    <col min="11271" max="11520" width="10.85546875" style="73"/>
    <col min="11521" max="11521" width="78.85546875" style="73" customWidth="1"/>
    <col min="11522" max="11522" width="10" style="73" customWidth="1"/>
    <col min="11523" max="11523" width="12.28515625" style="73" customWidth="1"/>
    <col min="11524" max="11524" width="14.28515625" style="73" bestFit="1" customWidth="1"/>
    <col min="11525" max="11525" width="10" style="73" customWidth="1"/>
    <col min="11526" max="11526" width="15.28515625" style="73" customWidth="1"/>
    <col min="11527" max="11776" width="10.85546875" style="73"/>
    <col min="11777" max="11777" width="78.85546875" style="73" customWidth="1"/>
    <col min="11778" max="11778" width="10" style="73" customWidth="1"/>
    <col min="11779" max="11779" width="12.28515625" style="73" customWidth="1"/>
    <col min="11780" max="11780" width="14.28515625" style="73" bestFit="1" customWidth="1"/>
    <col min="11781" max="11781" width="10" style="73" customWidth="1"/>
    <col min="11782" max="11782" width="15.28515625" style="73" customWidth="1"/>
    <col min="11783" max="12032" width="10.85546875" style="73"/>
    <col min="12033" max="12033" width="78.85546875" style="73" customWidth="1"/>
    <col min="12034" max="12034" width="10" style="73" customWidth="1"/>
    <col min="12035" max="12035" width="12.28515625" style="73" customWidth="1"/>
    <col min="12036" max="12036" width="14.28515625" style="73" bestFit="1" customWidth="1"/>
    <col min="12037" max="12037" width="10" style="73" customWidth="1"/>
    <col min="12038" max="12038" width="15.28515625" style="73" customWidth="1"/>
    <col min="12039" max="12288" width="10.85546875" style="73"/>
    <col min="12289" max="12289" width="78.85546875" style="73" customWidth="1"/>
    <col min="12290" max="12290" width="10" style="73" customWidth="1"/>
    <col min="12291" max="12291" width="12.28515625" style="73" customWidth="1"/>
    <col min="12292" max="12292" width="14.28515625" style="73" bestFit="1" customWidth="1"/>
    <col min="12293" max="12293" width="10" style="73" customWidth="1"/>
    <col min="12294" max="12294" width="15.28515625" style="73" customWidth="1"/>
    <col min="12295" max="12544" width="10.85546875" style="73"/>
    <col min="12545" max="12545" width="78.85546875" style="73" customWidth="1"/>
    <col min="12546" max="12546" width="10" style="73" customWidth="1"/>
    <col min="12547" max="12547" width="12.28515625" style="73" customWidth="1"/>
    <col min="12548" max="12548" width="14.28515625" style="73" bestFit="1" customWidth="1"/>
    <col min="12549" max="12549" width="10" style="73" customWidth="1"/>
    <col min="12550" max="12550" width="15.28515625" style="73" customWidth="1"/>
    <col min="12551" max="12800" width="10.85546875" style="73"/>
    <col min="12801" max="12801" width="78.85546875" style="73" customWidth="1"/>
    <col min="12802" max="12802" width="10" style="73" customWidth="1"/>
    <col min="12803" max="12803" width="12.28515625" style="73" customWidth="1"/>
    <col min="12804" max="12804" width="14.28515625" style="73" bestFit="1" customWidth="1"/>
    <col min="12805" max="12805" width="10" style="73" customWidth="1"/>
    <col min="12806" max="12806" width="15.28515625" style="73" customWidth="1"/>
    <col min="12807" max="13056" width="10.85546875" style="73"/>
    <col min="13057" max="13057" width="78.85546875" style="73" customWidth="1"/>
    <col min="13058" max="13058" width="10" style="73" customWidth="1"/>
    <col min="13059" max="13059" width="12.28515625" style="73" customWidth="1"/>
    <col min="13060" max="13060" width="14.28515625" style="73" bestFit="1" customWidth="1"/>
    <col min="13061" max="13061" width="10" style="73" customWidth="1"/>
    <col min="13062" max="13062" width="15.28515625" style="73" customWidth="1"/>
    <col min="13063" max="13312" width="10.85546875" style="73"/>
    <col min="13313" max="13313" width="78.85546875" style="73" customWidth="1"/>
    <col min="13314" max="13314" width="10" style="73" customWidth="1"/>
    <col min="13315" max="13315" width="12.28515625" style="73" customWidth="1"/>
    <col min="13316" max="13316" width="14.28515625" style="73" bestFit="1" customWidth="1"/>
    <col min="13317" max="13317" width="10" style="73" customWidth="1"/>
    <col min="13318" max="13318" width="15.28515625" style="73" customWidth="1"/>
    <col min="13319" max="13568" width="10.85546875" style="73"/>
    <col min="13569" max="13569" width="78.85546875" style="73" customWidth="1"/>
    <col min="13570" max="13570" width="10" style="73" customWidth="1"/>
    <col min="13571" max="13571" width="12.28515625" style="73" customWidth="1"/>
    <col min="13572" max="13572" width="14.28515625" style="73" bestFit="1" customWidth="1"/>
    <col min="13573" max="13573" width="10" style="73" customWidth="1"/>
    <col min="13574" max="13574" width="15.28515625" style="73" customWidth="1"/>
    <col min="13575" max="13824" width="10.85546875" style="73"/>
    <col min="13825" max="13825" width="78.85546875" style="73" customWidth="1"/>
    <col min="13826" max="13826" width="10" style="73" customWidth="1"/>
    <col min="13827" max="13827" width="12.28515625" style="73" customWidth="1"/>
    <col min="13828" max="13828" width="14.28515625" style="73" bestFit="1" customWidth="1"/>
    <col min="13829" max="13829" width="10" style="73" customWidth="1"/>
    <col min="13830" max="13830" width="15.28515625" style="73" customWidth="1"/>
    <col min="13831" max="14080" width="10.85546875" style="73"/>
    <col min="14081" max="14081" width="78.85546875" style="73" customWidth="1"/>
    <col min="14082" max="14082" width="10" style="73" customWidth="1"/>
    <col min="14083" max="14083" width="12.28515625" style="73" customWidth="1"/>
    <col min="14084" max="14084" width="14.28515625" style="73" bestFit="1" customWidth="1"/>
    <col min="14085" max="14085" width="10" style="73" customWidth="1"/>
    <col min="14086" max="14086" width="15.28515625" style="73" customWidth="1"/>
    <col min="14087" max="14336" width="10.85546875" style="73"/>
    <col min="14337" max="14337" width="78.85546875" style="73" customWidth="1"/>
    <col min="14338" max="14338" width="10" style="73" customWidth="1"/>
    <col min="14339" max="14339" width="12.28515625" style="73" customWidth="1"/>
    <col min="14340" max="14340" width="14.28515625" style="73" bestFit="1" customWidth="1"/>
    <col min="14341" max="14341" width="10" style="73" customWidth="1"/>
    <col min="14342" max="14342" width="15.28515625" style="73" customWidth="1"/>
    <col min="14343" max="14592" width="10.85546875" style="73"/>
    <col min="14593" max="14593" width="78.85546875" style="73" customWidth="1"/>
    <col min="14594" max="14594" width="10" style="73" customWidth="1"/>
    <col min="14595" max="14595" width="12.28515625" style="73" customWidth="1"/>
    <col min="14596" max="14596" width="14.28515625" style="73" bestFit="1" customWidth="1"/>
    <col min="14597" max="14597" width="10" style="73" customWidth="1"/>
    <col min="14598" max="14598" width="15.28515625" style="73" customWidth="1"/>
    <col min="14599" max="14848" width="10.85546875" style="73"/>
    <col min="14849" max="14849" width="78.85546875" style="73" customWidth="1"/>
    <col min="14850" max="14850" width="10" style="73" customWidth="1"/>
    <col min="14851" max="14851" width="12.28515625" style="73" customWidth="1"/>
    <col min="14852" max="14852" width="14.28515625" style="73" bestFit="1" customWidth="1"/>
    <col min="14853" max="14853" width="10" style="73" customWidth="1"/>
    <col min="14854" max="14854" width="15.28515625" style="73" customWidth="1"/>
    <col min="14855" max="15104" width="10.85546875" style="73"/>
    <col min="15105" max="15105" width="78.85546875" style="73" customWidth="1"/>
    <col min="15106" max="15106" width="10" style="73" customWidth="1"/>
    <col min="15107" max="15107" width="12.28515625" style="73" customWidth="1"/>
    <col min="15108" max="15108" width="14.28515625" style="73" bestFit="1" customWidth="1"/>
    <col min="15109" max="15109" width="10" style="73" customWidth="1"/>
    <col min="15110" max="15110" width="15.28515625" style="73" customWidth="1"/>
    <col min="15111" max="15360" width="10.85546875" style="73"/>
    <col min="15361" max="15361" width="78.85546875" style="73" customWidth="1"/>
    <col min="15362" max="15362" width="10" style="73" customWidth="1"/>
    <col min="15363" max="15363" width="12.28515625" style="73" customWidth="1"/>
    <col min="15364" max="15364" width="14.28515625" style="73" bestFit="1" customWidth="1"/>
    <col min="15365" max="15365" width="10" style="73" customWidth="1"/>
    <col min="15366" max="15366" width="15.28515625" style="73" customWidth="1"/>
    <col min="15367" max="15616" width="10.85546875" style="73"/>
    <col min="15617" max="15617" width="78.85546875" style="73" customWidth="1"/>
    <col min="15618" max="15618" width="10" style="73" customWidth="1"/>
    <col min="15619" max="15619" width="12.28515625" style="73" customWidth="1"/>
    <col min="15620" max="15620" width="14.28515625" style="73" bestFit="1" customWidth="1"/>
    <col min="15621" max="15621" width="10" style="73" customWidth="1"/>
    <col min="15622" max="15622" width="15.28515625" style="73" customWidth="1"/>
    <col min="15623" max="15872" width="10.85546875" style="73"/>
    <col min="15873" max="15873" width="78.85546875" style="73" customWidth="1"/>
    <col min="15874" max="15874" width="10" style="73" customWidth="1"/>
    <col min="15875" max="15875" width="12.28515625" style="73" customWidth="1"/>
    <col min="15876" max="15876" width="14.28515625" style="73" bestFit="1" customWidth="1"/>
    <col min="15877" max="15877" width="10" style="73" customWidth="1"/>
    <col min="15878" max="15878" width="15.28515625" style="73" customWidth="1"/>
    <col min="15879" max="16128" width="10.85546875" style="73"/>
    <col min="16129" max="16129" width="78.85546875" style="73" customWidth="1"/>
    <col min="16130" max="16130" width="10" style="73" customWidth="1"/>
    <col min="16131" max="16131" width="12.28515625" style="73" customWidth="1"/>
    <col min="16132" max="16132" width="14.28515625" style="73" bestFit="1" customWidth="1"/>
    <col min="16133" max="16133" width="10" style="73" customWidth="1"/>
    <col min="16134" max="16134" width="15.28515625" style="73" customWidth="1"/>
    <col min="16135" max="16384" width="10.85546875" style="73"/>
  </cols>
  <sheetData>
    <row r="1" spans="1:8" x14ac:dyDescent="0.25">
      <c r="D1" s="76"/>
      <c r="E1" s="76"/>
      <c r="F1" s="62" t="s">
        <v>135</v>
      </c>
    </row>
    <row r="2" spans="1:8" x14ac:dyDescent="0.25">
      <c r="D2" s="76"/>
      <c r="E2" s="76"/>
      <c r="F2" s="62" t="s">
        <v>190</v>
      </c>
    </row>
    <row r="3" spans="1:8" x14ac:dyDescent="0.25">
      <c r="D3" s="76"/>
      <c r="E3" s="76"/>
      <c r="F3" s="26" t="s">
        <v>96</v>
      </c>
    </row>
    <row r="4" spans="1:8" x14ac:dyDescent="0.25">
      <c r="D4" s="76"/>
      <c r="E4" s="76"/>
      <c r="F4" s="26" t="s">
        <v>136</v>
      </c>
    </row>
    <row r="5" spans="1:8" x14ac:dyDescent="0.25">
      <c r="F5" s="26" t="s">
        <v>192</v>
      </c>
    </row>
    <row r="6" spans="1:8" x14ac:dyDescent="0.25">
      <c r="F6" s="26"/>
    </row>
    <row r="7" spans="1:8" ht="17.25" x14ac:dyDescent="0.3">
      <c r="A7" s="111" t="s">
        <v>68</v>
      </c>
      <c r="B7" s="111"/>
      <c r="C7" s="111"/>
      <c r="D7" s="111"/>
      <c r="E7" s="112"/>
      <c r="F7" s="112"/>
    </row>
    <row r="8" spans="1:8" ht="15.75" customHeight="1" x14ac:dyDescent="0.3">
      <c r="A8" s="111" t="s">
        <v>120</v>
      </c>
      <c r="B8" s="111"/>
      <c r="C8" s="111"/>
      <c r="D8" s="111"/>
      <c r="E8" s="112"/>
      <c r="F8" s="112"/>
    </row>
    <row r="9" spans="1:8" ht="15.75" customHeight="1" x14ac:dyDescent="0.3">
      <c r="A9" s="111" t="s">
        <v>230</v>
      </c>
      <c r="B9" s="111"/>
      <c r="C9" s="111"/>
      <c r="D9" s="111"/>
      <c r="E9" s="112"/>
      <c r="F9" s="112"/>
    </row>
    <row r="10" spans="1:8" x14ac:dyDescent="0.25">
      <c r="A10" s="113"/>
      <c r="B10" s="114"/>
      <c r="C10" s="114"/>
      <c r="D10" s="114"/>
      <c r="E10" s="114"/>
      <c r="F10" s="114"/>
    </row>
    <row r="11" spans="1:8" x14ac:dyDescent="0.25">
      <c r="A11" s="115" t="s">
        <v>69</v>
      </c>
      <c r="B11" s="117" t="s">
        <v>67</v>
      </c>
      <c r="C11" s="118"/>
      <c r="D11" s="118"/>
      <c r="E11" s="118"/>
      <c r="F11" s="117" t="s">
        <v>239</v>
      </c>
    </row>
    <row r="12" spans="1:8" ht="52.5" customHeight="1" x14ac:dyDescent="0.25">
      <c r="A12" s="116"/>
      <c r="B12" s="83" t="s">
        <v>70</v>
      </c>
      <c r="C12" s="83" t="s">
        <v>71</v>
      </c>
      <c r="D12" s="83" t="s">
        <v>72</v>
      </c>
      <c r="E12" s="83" t="s">
        <v>73</v>
      </c>
      <c r="F12" s="119"/>
    </row>
    <row r="13" spans="1:8" x14ac:dyDescent="0.25">
      <c r="A13" s="27" t="s">
        <v>74</v>
      </c>
      <c r="B13" s="28" t="s">
        <v>75</v>
      </c>
      <c r="C13" s="28" t="s">
        <v>76</v>
      </c>
      <c r="D13" s="28"/>
      <c r="E13" s="28"/>
      <c r="F13" s="29">
        <f>F14</f>
        <v>179310.7</v>
      </c>
      <c r="H13" s="34"/>
    </row>
    <row r="14" spans="1:8" x14ac:dyDescent="0.25">
      <c r="A14" s="27" t="s">
        <v>77</v>
      </c>
      <c r="B14" s="33" t="s">
        <v>75</v>
      </c>
      <c r="C14" s="33" t="s">
        <v>78</v>
      </c>
      <c r="D14" s="33"/>
      <c r="E14" s="33"/>
      <c r="F14" s="29">
        <f>F15</f>
        <v>179310.7</v>
      </c>
      <c r="H14" s="34"/>
    </row>
    <row r="15" spans="1:8" x14ac:dyDescent="0.25">
      <c r="A15" s="27" t="s">
        <v>100</v>
      </c>
      <c r="B15" s="33" t="s">
        <v>75</v>
      </c>
      <c r="C15" s="33" t="s">
        <v>78</v>
      </c>
      <c r="D15" s="33" t="s">
        <v>99</v>
      </c>
      <c r="E15" s="33"/>
      <c r="F15" s="29">
        <f>F16</f>
        <v>179310.7</v>
      </c>
      <c r="H15" s="34"/>
    </row>
    <row r="16" spans="1:8" x14ac:dyDescent="0.25">
      <c r="A16" s="27" t="s">
        <v>101</v>
      </c>
      <c r="B16" s="33" t="s">
        <v>75</v>
      </c>
      <c r="C16" s="33" t="s">
        <v>78</v>
      </c>
      <c r="D16" s="33" t="s">
        <v>102</v>
      </c>
      <c r="E16" s="33"/>
      <c r="F16" s="29">
        <f>F17</f>
        <v>179310.7</v>
      </c>
      <c r="H16" s="34"/>
    </row>
    <row r="17" spans="1:8" ht="47.25" x14ac:dyDescent="0.25">
      <c r="A17" s="27" t="s">
        <v>32</v>
      </c>
      <c r="B17" s="33" t="s">
        <v>75</v>
      </c>
      <c r="C17" s="33" t="s">
        <v>78</v>
      </c>
      <c r="D17" s="33" t="s">
        <v>103</v>
      </c>
      <c r="E17" s="33"/>
      <c r="F17" s="29">
        <f>F18+F19+F20</f>
        <v>179310.7</v>
      </c>
      <c r="H17" s="34"/>
    </row>
    <row r="18" spans="1:8" ht="52.5" customHeight="1" x14ac:dyDescent="0.25">
      <c r="A18" s="27" t="s">
        <v>240</v>
      </c>
      <c r="B18" s="33" t="s">
        <v>75</v>
      </c>
      <c r="C18" s="33" t="s">
        <v>78</v>
      </c>
      <c r="D18" s="33" t="s">
        <v>103</v>
      </c>
      <c r="E18" s="33" t="s">
        <v>79</v>
      </c>
      <c r="F18" s="30">
        <v>127954.4</v>
      </c>
      <c r="H18" s="34"/>
    </row>
    <row r="19" spans="1:8" ht="33" customHeight="1" x14ac:dyDescent="0.25">
      <c r="A19" s="27" t="s">
        <v>97</v>
      </c>
      <c r="B19" s="33" t="s">
        <v>75</v>
      </c>
      <c r="C19" s="33" t="s">
        <v>78</v>
      </c>
      <c r="D19" s="33" t="s">
        <v>103</v>
      </c>
      <c r="E19" s="33" t="s">
        <v>80</v>
      </c>
      <c r="F19" s="30">
        <v>51297.8</v>
      </c>
      <c r="H19" s="34"/>
    </row>
    <row r="20" spans="1:8" x14ac:dyDescent="0.25">
      <c r="A20" s="27" t="s">
        <v>81</v>
      </c>
      <c r="B20" s="33" t="s">
        <v>75</v>
      </c>
      <c r="C20" s="33" t="s">
        <v>78</v>
      </c>
      <c r="D20" s="33" t="s">
        <v>103</v>
      </c>
      <c r="E20" s="33" t="s">
        <v>82</v>
      </c>
      <c r="F20" s="30">
        <v>58.5</v>
      </c>
      <c r="H20" s="34"/>
    </row>
    <row r="21" spans="1:8" x14ac:dyDescent="0.25">
      <c r="A21" s="27" t="s">
        <v>83</v>
      </c>
      <c r="B21" s="33" t="s">
        <v>84</v>
      </c>
      <c r="C21" s="33" t="s">
        <v>76</v>
      </c>
      <c r="D21" s="33"/>
      <c r="E21" s="33"/>
      <c r="F21" s="29">
        <f>F22</f>
        <v>29633077.499999996</v>
      </c>
      <c r="H21" s="34"/>
    </row>
    <row r="22" spans="1:8" x14ac:dyDescent="0.25">
      <c r="A22" s="27" t="s">
        <v>85</v>
      </c>
      <c r="B22" s="33" t="s">
        <v>84</v>
      </c>
      <c r="C22" s="33" t="s">
        <v>84</v>
      </c>
      <c r="D22" s="33"/>
      <c r="E22" s="33"/>
      <c r="F22" s="29">
        <f>F23</f>
        <v>29633077.499999996</v>
      </c>
      <c r="H22" s="34"/>
    </row>
    <row r="23" spans="1:8" x14ac:dyDescent="0.25">
      <c r="A23" s="27" t="s">
        <v>104</v>
      </c>
      <c r="B23" s="33" t="s">
        <v>84</v>
      </c>
      <c r="C23" s="33" t="s">
        <v>84</v>
      </c>
      <c r="D23" s="33" t="s">
        <v>232</v>
      </c>
      <c r="E23" s="33"/>
      <c r="F23" s="29">
        <f>F24</f>
        <v>29633077.499999996</v>
      </c>
      <c r="H23" s="34"/>
    </row>
    <row r="24" spans="1:8" ht="47.25" x14ac:dyDescent="0.25">
      <c r="A24" s="27" t="s">
        <v>105</v>
      </c>
      <c r="B24" s="33" t="s">
        <v>84</v>
      </c>
      <c r="C24" s="33" t="s">
        <v>84</v>
      </c>
      <c r="D24" s="33" t="s">
        <v>233</v>
      </c>
      <c r="E24" s="33"/>
      <c r="F24" s="29">
        <f>F25+F43+F47+F51+F31+F35+F39+F56</f>
        <v>29633077.499999996</v>
      </c>
      <c r="H24" s="34"/>
    </row>
    <row r="25" spans="1:8" ht="46.5" customHeight="1" x14ac:dyDescent="0.25">
      <c r="A25" s="27" t="s">
        <v>32</v>
      </c>
      <c r="B25" s="33" t="s">
        <v>84</v>
      </c>
      <c r="C25" s="33" t="s">
        <v>84</v>
      </c>
      <c r="D25" s="33" t="s">
        <v>234</v>
      </c>
      <c r="E25" s="33"/>
      <c r="F25" s="29">
        <f>F28+F30</f>
        <v>19870425</v>
      </c>
      <c r="H25" s="34"/>
    </row>
    <row r="26" spans="1:8" x14ac:dyDescent="0.25">
      <c r="A26" s="27" t="s">
        <v>86</v>
      </c>
      <c r="B26" s="33" t="s">
        <v>84</v>
      </c>
      <c r="C26" s="33" t="s">
        <v>84</v>
      </c>
      <c r="D26" s="33" t="s">
        <v>234</v>
      </c>
      <c r="E26" s="33" t="s">
        <v>87</v>
      </c>
      <c r="F26" s="29">
        <f>F27</f>
        <v>16808306.699999999</v>
      </c>
      <c r="H26" s="34"/>
    </row>
    <row r="27" spans="1:8" x14ac:dyDescent="0.25">
      <c r="A27" s="27" t="s">
        <v>241</v>
      </c>
      <c r="B27" s="33" t="s">
        <v>84</v>
      </c>
      <c r="C27" s="33" t="s">
        <v>84</v>
      </c>
      <c r="D27" s="33" t="s">
        <v>234</v>
      </c>
      <c r="E27" s="33" t="s">
        <v>88</v>
      </c>
      <c r="F27" s="29">
        <f>F28</f>
        <v>16808306.699999999</v>
      </c>
      <c r="H27" s="34"/>
    </row>
    <row r="28" spans="1:8" x14ac:dyDescent="0.25">
      <c r="A28" s="27" t="s">
        <v>89</v>
      </c>
      <c r="B28" s="33" t="s">
        <v>84</v>
      </c>
      <c r="C28" s="33" t="s">
        <v>84</v>
      </c>
      <c r="D28" s="33" t="s">
        <v>234</v>
      </c>
      <c r="E28" s="33" t="s">
        <v>90</v>
      </c>
      <c r="F28" s="29">
        <v>16808306.699999999</v>
      </c>
      <c r="H28" s="34"/>
    </row>
    <row r="29" spans="1:8" x14ac:dyDescent="0.25">
      <c r="A29" s="27" t="s">
        <v>91</v>
      </c>
      <c r="B29" s="33" t="s">
        <v>84</v>
      </c>
      <c r="C29" s="33" t="s">
        <v>84</v>
      </c>
      <c r="D29" s="33" t="s">
        <v>234</v>
      </c>
      <c r="E29" s="33" t="s">
        <v>92</v>
      </c>
      <c r="F29" s="29">
        <f>F30</f>
        <v>3062118.3</v>
      </c>
      <c r="H29" s="34"/>
    </row>
    <row r="30" spans="1:8" ht="31.5" x14ac:dyDescent="0.25">
      <c r="A30" s="27" t="s">
        <v>93</v>
      </c>
      <c r="B30" s="33" t="s">
        <v>84</v>
      </c>
      <c r="C30" s="33" t="s">
        <v>84</v>
      </c>
      <c r="D30" s="33" t="s">
        <v>234</v>
      </c>
      <c r="E30" s="33" t="s">
        <v>94</v>
      </c>
      <c r="F30" s="29">
        <v>3062118.3</v>
      </c>
      <c r="H30" s="34"/>
    </row>
    <row r="31" spans="1:8" ht="33.75" customHeight="1" x14ac:dyDescent="0.25">
      <c r="A31" s="37" t="s">
        <v>189</v>
      </c>
      <c r="B31" s="33" t="s">
        <v>84</v>
      </c>
      <c r="C31" s="33" t="s">
        <v>84</v>
      </c>
      <c r="D31" s="33" t="s">
        <v>235</v>
      </c>
      <c r="E31" s="33"/>
      <c r="F31" s="30">
        <f>F34</f>
        <v>3325482.3</v>
      </c>
      <c r="H31" s="34"/>
    </row>
    <row r="32" spans="1:8" x14ac:dyDescent="0.25">
      <c r="A32" s="27" t="s">
        <v>86</v>
      </c>
      <c r="B32" s="33" t="s">
        <v>84</v>
      </c>
      <c r="C32" s="33" t="s">
        <v>84</v>
      </c>
      <c r="D32" s="33" t="s">
        <v>235</v>
      </c>
      <c r="E32" s="33" t="s">
        <v>87</v>
      </c>
      <c r="F32" s="30">
        <f>F33</f>
        <v>3325482.3</v>
      </c>
      <c r="H32" s="34"/>
    </row>
    <row r="33" spans="1:8" x14ac:dyDescent="0.25">
      <c r="A33" s="27" t="s">
        <v>241</v>
      </c>
      <c r="B33" s="33" t="s">
        <v>84</v>
      </c>
      <c r="C33" s="33" t="s">
        <v>84</v>
      </c>
      <c r="D33" s="33" t="s">
        <v>235</v>
      </c>
      <c r="E33" s="33" t="s">
        <v>88</v>
      </c>
      <c r="F33" s="30">
        <f>F34</f>
        <v>3325482.3</v>
      </c>
      <c r="H33" s="34"/>
    </row>
    <row r="34" spans="1:8" x14ac:dyDescent="0.25">
      <c r="A34" s="37" t="s">
        <v>89</v>
      </c>
      <c r="B34" s="33" t="s">
        <v>84</v>
      </c>
      <c r="C34" s="33" t="s">
        <v>84</v>
      </c>
      <c r="D34" s="33" t="s">
        <v>235</v>
      </c>
      <c r="E34" s="33" t="s">
        <v>90</v>
      </c>
      <c r="F34" s="30">
        <v>3325482.3</v>
      </c>
      <c r="H34" s="34"/>
    </row>
    <row r="35" spans="1:8" s="77" customFormat="1" ht="47.25" x14ac:dyDescent="0.25">
      <c r="A35" s="87" t="s">
        <v>250</v>
      </c>
      <c r="B35" s="33" t="s">
        <v>84</v>
      </c>
      <c r="C35" s="33" t="s">
        <v>84</v>
      </c>
      <c r="D35" s="33" t="s">
        <v>252</v>
      </c>
      <c r="E35" s="33"/>
      <c r="F35" s="30">
        <v>135800.9</v>
      </c>
      <c r="H35" s="34"/>
    </row>
    <row r="36" spans="1:8" s="78" customFormat="1" x14ac:dyDescent="0.25">
      <c r="A36" s="88" t="s">
        <v>86</v>
      </c>
      <c r="B36" s="33" t="s">
        <v>84</v>
      </c>
      <c r="C36" s="33" t="s">
        <v>84</v>
      </c>
      <c r="D36" s="33" t="s">
        <v>252</v>
      </c>
      <c r="E36" s="33">
        <v>300</v>
      </c>
      <c r="F36" s="30">
        <v>135800.9</v>
      </c>
      <c r="H36" s="34"/>
    </row>
    <row r="37" spans="1:8" s="78" customFormat="1" x14ac:dyDescent="0.25">
      <c r="A37" s="87" t="s">
        <v>241</v>
      </c>
      <c r="B37" s="33" t="s">
        <v>84</v>
      </c>
      <c r="C37" s="33" t="s">
        <v>84</v>
      </c>
      <c r="D37" s="33" t="s">
        <v>252</v>
      </c>
      <c r="E37" s="33">
        <v>320</v>
      </c>
      <c r="F37" s="30">
        <v>135800.9</v>
      </c>
      <c r="H37" s="34"/>
    </row>
    <row r="38" spans="1:8" s="77" customFormat="1" x14ac:dyDescent="0.25">
      <c r="A38" s="88" t="s">
        <v>106</v>
      </c>
      <c r="B38" s="33" t="s">
        <v>84</v>
      </c>
      <c r="C38" s="33" t="s">
        <v>84</v>
      </c>
      <c r="D38" s="33" t="s">
        <v>252</v>
      </c>
      <c r="E38" s="33">
        <v>323</v>
      </c>
      <c r="F38" s="30">
        <v>135800.9</v>
      </c>
      <c r="H38" s="34"/>
    </row>
    <row r="39" spans="1:8" s="77" customFormat="1" ht="78.75" x14ac:dyDescent="0.25">
      <c r="A39" s="88" t="s">
        <v>251</v>
      </c>
      <c r="B39" s="33" t="s">
        <v>84</v>
      </c>
      <c r="C39" s="33" t="s">
        <v>84</v>
      </c>
      <c r="D39" s="33" t="s">
        <v>253</v>
      </c>
      <c r="E39" s="33"/>
      <c r="F39" s="30">
        <v>7857.9</v>
      </c>
      <c r="H39" s="34"/>
    </row>
    <row r="40" spans="1:8" s="77" customFormat="1" x14ac:dyDescent="0.25">
      <c r="A40" s="88" t="s">
        <v>86</v>
      </c>
      <c r="B40" s="33" t="s">
        <v>84</v>
      </c>
      <c r="C40" s="33" t="s">
        <v>84</v>
      </c>
      <c r="D40" s="33" t="s">
        <v>253</v>
      </c>
      <c r="E40" s="33">
        <v>300</v>
      </c>
      <c r="F40" s="30">
        <v>7857.9</v>
      </c>
      <c r="H40" s="34"/>
    </row>
    <row r="41" spans="1:8" s="77" customFormat="1" x14ac:dyDescent="0.25">
      <c r="A41" s="87" t="s">
        <v>241</v>
      </c>
      <c r="B41" s="33" t="s">
        <v>84</v>
      </c>
      <c r="C41" s="33" t="s">
        <v>84</v>
      </c>
      <c r="D41" s="33" t="s">
        <v>253</v>
      </c>
      <c r="E41" s="33">
        <v>320</v>
      </c>
      <c r="F41" s="30">
        <v>7857.9</v>
      </c>
      <c r="H41" s="34"/>
    </row>
    <row r="42" spans="1:8" s="77" customFormat="1" x14ac:dyDescent="0.25">
      <c r="A42" s="88" t="s">
        <v>106</v>
      </c>
      <c r="B42" s="33" t="s">
        <v>84</v>
      </c>
      <c r="C42" s="33" t="s">
        <v>84</v>
      </c>
      <c r="D42" s="33" t="s">
        <v>253</v>
      </c>
      <c r="E42" s="33">
        <v>323</v>
      </c>
      <c r="F42" s="30">
        <v>7857.9</v>
      </c>
      <c r="H42" s="34"/>
    </row>
    <row r="43" spans="1:8" ht="47.25" x14ac:dyDescent="0.25">
      <c r="A43" s="27" t="s">
        <v>242</v>
      </c>
      <c r="B43" s="33" t="s">
        <v>84</v>
      </c>
      <c r="C43" s="33" t="s">
        <v>84</v>
      </c>
      <c r="D43" s="33" t="s">
        <v>236</v>
      </c>
      <c r="E43" s="33"/>
      <c r="F43" s="29">
        <f>F46</f>
        <v>4782360</v>
      </c>
      <c r="H43" s="34"/>
    </row>
    <row r="44" spans="1:8" x14ac:dyDescent="0.25">
      <c r="A44" s="27" t="s">
        <v>86</v>
      </c>
      <c r="B44" s="33" t="s">
        <v>84</v>
      </c>
      <c r="C44" s="33" t="s">
        <v>84</v>
      </c>
      <c r="D44" s="33" t="s">
        <v>236</v>
      </c>
      <c r="E44" s="33" t="s">
        <v>87</v>
      </c>
      <c r="F44" s="29">
        <f>F45</f>
        <v>4782360</v>
      </c>
      <c r="H44" s="34"/>
    </row>
    <row r="45" spans="1:8" x14ac:dyDescent="0.25">
      <c r="A45" s="27" t="s">
        <v>241</v>
      </c>
      <c r="B45" s="33" t="s">
        <v>84</v>
      </c>
      <c r="C45" s="33" t="s">
        <v>84</v>
      </c>
      <c r="D45" s="33" t="s">
        <v>236</v>
      </c>
      <c r="E45" s="33" t="s">
        <v>88</v>
      </c>
      <c r="F45" s="29">
        <f>F46</f>
        <v>4782360</v>
      </c>
      <c r="H45" s="34"/>
    </row>
    <row r="46" spans="1:8" x14ac:dyDescent="0.25">
      <c r="A46" s="27" t="s">
        <v>106</v>
      </c>
      <c r="B46" s="33" t="s">
        <v>84</v>
      </c>
      <c r="C46" s="33" t="s">
        <v>84</v>
      </c>
      <c r="D46" s="33" t="s">
        <v>236</v>
      </c>
      <c r="E46" s="33" t="s">
        <v>90</v>
      </c>
      <c r="F46" s="29">
        <v>4782360</v>
      </c>
      <c r="H46" s="34"/>
    </row>
    <row r="47" spans="1:8" x14ac:dyDescent="0.25">
      <c r="A47" s="27" t="s">
        <v>112</v>
      </c>
      <c r="B47" s="33" t="s">
        <v>84</v>
      </c>
      <c r="C47" s="33" t="s">
        <v>84</v>
      </c>
      <c r="D47" s="33" t="s">
        <v>237</v>
      </c>
      <c r="E47" s="33"/>
      <c r="F47" s="29">
        <f>F50</f>
        <v>52680</v>
      </c>
      <c r="H47" s="34"/>
    </row>
    <row r="48" spans="1:8" x14ac:dyDescent="0.25">
      <c r="A48" s="27" t="s">
        <v>86</v>
      </c>
      <c r="B48" s="33" t="s">
        <v>84</v>
      </c>
      <c r="C48" s="33" t="s">
        <v>84</v>
      </c>
      <c r="D48" s="33" t="s">
        <v>237</v>
      </c>
      <c r="E48" s="33" t="s">
        <v>87</v>
      </c>
      <c r="F48" s="29">
        <f>F49</f>
        <v>52680</v>
      </c>
      <c r="H48" s="34"/>
    </row>
    <row r="49" spans="1:8" x14ac:dyDescent="0.25">
      <c r="A49" s="27" t="s">
        <v>241</v>
      </c>
      <c r="B49" s="33" t="s">
        <v>84</v>
      </c>
      <c r="C49" s="33" t="s">
        <v>84</v>
      </c>
      <c r="D49" s="33" t="s">
        <v>237</v>
      </c>
      <c r="E49" s="33" t="s">
        <v>88</v>
      </c>
      <c r="F49" s="29">
        <f>F50</f>
        <v>52680</v>
      </c>
      <c r="H49" s="34"/>
    </row>
    <row r="50" spans="1:8" x14ac:dyDescent="0.25">
      <c r="A50" s="27" t="s">
        <v>106</v>
      </c>
      <c r="B50" s="33" t="s">
        <v>84</v>
      </c>
      <c r="C50" s="33" t="s">
        <v>84</v>
      </c>
      <c r="D50" s="33" t="s">
        <v>237</v>
      </c>
      <c r="E50" s="33" t="s">
        <v>90</v>
      </c>
      <c r="F50" s="29">
        <v>52680</v>
      </c>
      <c r="H50" s="34"/>
    </row>
    <row r="51" spans="1:8" ht="34.5" customHeight="1" x14ac:dyDescent="0.25">
      <c r="A51" s="27" t="s">
        <v>113</v>
      </c>
      <c r="B51" s="33" t="s">
        <v>84</v>
      </c>
      <c r="C51" s="33" t="s">
        <v>84</v>
      </c>
      <c r="D51" s="33" t="s">
        <v>238</v>
      </c>
      <c r="E51" s="33"/>
      <c r="F51" s="29">
        <f>F54</f>
        <v>1416471.4</v>
      </c>
      <c r="H51" s="34"/>
    </row>
    <row r="52" spans="1:8" x14ac:dyDescent="0.25">
      <c r="A52" s="27" t="s">
        <v>86</v>
      </c>
      <c r="B52" s="33" t="s">
        <v>84</v>
      </c>
      <c r="C52" s="33" t="s">
        <v>84</v>
      </c>
      <c r="D52" s="33" t="s">
        <v>238</v>
      </c>
      <c r="E52" s="33" t="s">
        <v>87</v>
      </c>
      <c r="F52" s="29">
        <f>F53</f>
        <v>1416471.4</v>
      </c>
      <c r="H52" s="34"/>
    </row>
    <row r="53" spans="1:8" x14ac:dyDescent="0.25">
      <c r="A53" s="27" t="s">
        <v>241</v>
      </c>
      <c r="B53" s="33" t="s">
        <v>84</v>
      </c>
      <c r="C53" s="33" t="s">
        <v>84</v>
      </c>
      <c r="D53" s="33" t="s">
        <v>238</v>
      </c>
      <c r="E53" s="33" t="s">
        <v>88</v>
      </c>
      <c r="F53" s="29">
        <f>F54</f>
        <v>1416471.4</v>
      </c>
      <c r="H53" s="34"/>
    </row>
    <row r="54" spans="1:8" x14ac:dyDescent="0.25">
      <c r="A54" s="27" t="s">
        <v>106</v>
      </c>
      <c r="B54" s="33" t="s">
        <v>84</v>
      </c>
      <c r="C54" s="33" t="s">
        <v>84</v>
      </c>
      <c r="D54" s="33" t="s">
        <v>238</v>
      </c>
      <c r="E54" s="33" t="s">
        <v>90</v>
      </c>
      <c r="F54" s="29">
        <v>1416471.4</v>
      </c>
      <c r="H54" s="34"/>
    </row>
    <row r="55" spans="1:8" s="82" customFormat="1" ht="31.5" x14ac:dyDescent="0.25">
      <c r="A55" s="124" t="s">
        <v>247</v>
      </c>
      <c r="B55" s="33" t="s">
        <v>84</v>
      </c>
      <c r="C55" s="33" t="s">
        <v>84</v>
      </c>
      <c r="D55" s="33" t="s">
        <v>256</v>
      </c>
      <c r="E55" s="33"/>
      <c r="F55" s="30">
        <f>F56</f>
        <v>42000</v>
      </c>
      <c r="H55" s="34"/>
    </row>
    <row r="56" spans="1:8" x14ac:dyDescent="0.25">
      <c r="A56" s="124" t="s">
        <v>257</v>
      </c>
      <c r="B56" s="33" t="s">
        <v>84</v>
      </c>
      <c r="C56" s="33" t="s">
        <v>84</v>
      </c>
      <c r="D56" s="33" t="s">
        <v>246</v>
      </c>
      <c r="E56" s="33"/>
      <c r="F56" s="30">
        <f>F57</f>
        <v>42000</v>
      </c>
      <c r="H56" s="34"/>
    </row>
    <row r="57" spans="1:8" x14ac:dyDescent="0.25">
      <c r="A57" s="27" t="s">
        <v>86</v>
      </c>
      <c r="B57" s="33" t="s">
        <v>84</v>
      </c>
      <c r="C57" s="33" t="s">
        <v>84</v>
      </c>
      <c r="D57" s="33" t="s">
        <v>246</v>
      </c>
      <c r="E57" s="33" t="s">
        <v>87</v>
      </c>
      <c r="F57" s="29">
        <f>F58</f>
        <v>42000</v>
      </c>
      <c r="H57" s="34"/>
    </row>
    <row r="58" spans="1:8" x14ac:dyDescent="0.25">
      <c r="A58" s="27" t="s">
        <v>241</v>
      </c>
      <c r="B58" s="33" t="s">
        <v>84</v>
      </c>
      <c r="C58" s="33" t="s">
        <v>84</v>
      </c>
      <c r="D58" s="33" t="s">
        <v>246</v>
      </c>
      <c r="E58" s="33" t="s">
        <v>88</v>
      </c>
      <c r="F58" s="29">
        <f>F59</f>
        <v>42000</v>
      </c>
      <c r="H58" s="34"/>
    </row>
    <row r="59" spans="1:8" x14ac:dyDescent="0.25">
      <c r="A59" s="27" t="s">
        <v>106</v>
      </c>
      <c r="B59" s="33" t="s">
        <v>84</v>
      </c>
      <c r="C59" s="33" t="s">
        <v>84</v>
      </c>
      <c r="D59" s="33" t="s">
        <v>246</v>
      </c>
      <c r="E59" s="33" t="s">
        <v>90</v>
      </c>
      <c r="F59" s="29">
        <v>42000</v>
      </c>
      <c r="H59" s="34"/>
    </row>
    <row r="60" spans="1:8" x14ac:dyDescent="0.25">
      <c r="A60" s="11" t="s">
        <v>95</v>
      </c>
      <c r="B60" s="42"/>
      <c r="C60" s="42"/>
      <c r="D60" s="42"/>
      <c r="E60" s="42"/>
      <c r="F60" s="72">
        <f>F21+F13</f>
        <v>29812388.199999996</v>
      </c>
      <c r="H60" s="34"/>
    </row>
    <row r="61" spans="1:8" x14ac:dyDescent="0.25">
      <c r="B61" s="31"/>
      <c r="C61" s="32"/>
      <c r="D61" s="32"/>
      <c r="E61" s="32"/>
    </row>
    <row r="62" spans="1:8" x14ac:dyDescent="0.25">
      <c r="B62" s="31"/>
      <c r="C62" s="32"/>
      <c r="D62" s="32"/>
      <c r="E62" s="32"/>
      <c r="F62" s="34"/>
    </row>
    <row r="63" spans="1:8" x14ac:dyDescent="0.25">
      <c r="B63" s="31"/>
      <c r="C63" s="32"/>
      <c r="D63" s="32"/>
      <c r="E63" s="32"/>
    </row>
    <row r="64" spans="1:8" x14ac:dyDescent="0.25">
      <c r="B64" s="31"/>
      <c r="C64" s="32"/>
      <c r="D64" s="32"/>
      <c r="E64" s="32"/>
    </row>
    <row r="65" spans="2:5" x14ac:dyDescent="0.25">
      <c r="B65" s="31"/>
      <c r="C65" s="32"/>
      <c r="D65" s="32"/>
      <c r="E65" s="32"/>
    </row>
    <row r="66" spans="2:5" x14ac:dyDescent="0.25">
      <c r="B66" s="31"/>
      <c r="C66" s="32"/>
      <c r="D66" s="32"/>
      <c r="E66" s="32"/>
    </row>
    <row r="67" spans="2:5" x14ac:dyDescent="0.25">
      <c r="B67" s="31"/>
      <c r="C67" s="32"/>
      <c r="D67" s="32"/>
      <c r="E67" s="32"/>
    </row>
    <row r="68" spans="2:5" x14ac:dyDescent="0.25">
      <c r="B68" s="31"/>
      <c r="C68" s="32"/>
      <c r="D68" s="32"/>
      <c r="E68" s="32"/>
    </row>
    <row r="69" spans="2:5" x14ac:dyDescent="0.25">
      <c r="B69" s="31"/>
      <c r="C69" s="32"/>
      <c r="D69" s="32"/>
      <c r="E69" s="32"/>
    </row>
    <row r="70" spans="2:5" x14ac:dyDescent="0.25">
      <c r="B70" s="31"/>
      <c r="C70" s="32"/>
      <c r="D70" s="32"/>
      <c r="E70" s="32"/>
    </row>
    <row r="71" spans="2:5" x14ac:dyDescent="0.25">
      <c r="B71" s="31"/>
      <c r="C71" s="32"/>
      <c r="D71" s="32"/>
      <c r="E71" s="32"/>
    </row>
    <row r="72" spans="2:5" x14ac:dyDescent="0.25">
      <c r="B72" s="31"/>
      <c r="C72" s="32"/>
      <c r="D72" s="32"/>
      <c r="E72" s="32"/>
    </row>
    <row r="73" spans="2:5" x14ac:dyDescent="0.25">
      <c r="B73" s="31"/>
      <c r="C73" s="32"/>
      <c r="D73" s="32"/>
      <c r="E73" s="32"/>
    </row>
    <row r="74" spans="2:5" x14ac:dyDescent="0.25">
      <c r="B74" s="31"/>
      <c r="C74" s="32"/>
      <c r="D74" s="32"/>
      <c r="E74" s="32"/>
    </row>
    <row r="75" spans="2:5" x14ac:dyDescent="0.25">
      <c r="B75" s="31"/>
      <c r="C75" s="32"/>
      <c r="D75" s="32"/>
      <c r="E75" s="32"/>
    </row>
    <row r="76" spans="2:5" x14ac:dyDescent="0.25">
      <c r="B76" s="31"/>
      <c r="C76" s="32"/>
      <c r="D76" s="32"/>
      <c r="E76" s="32"/>
    </row>
    <row r="77" spans="2:5" x14ac:dyDescent="0.25">
      <c r="B77" s="31"/>
      <c r="C77" s="32"/>
      <c r="D77" s="32"/>
      <c r="E77" s="32"/>
    </row>
    <row r="78" spans="2:5" x14ac:dyDescent="0.25">
      <c r="B78" s="31"/>
      <c r="C78" s="32"/>
      <c r="D78" s="32"/>
      <c r="E78" s="32"/>
    </row>
    <row r="79" spans="2:5" x14ac:dyDescent="0.25">
      <c r="B79" s="31"/>
      <c r="C79" s="32"/>
      <c r="D79" s="32"/>
      <c r="E79" s="32"/>
    </row>
    <row r="80" spans="2:5" x14ac:dyDescent="0.25">
      <c r="B80" s="31"/>
      <c r="C80" s="32"/>
      <c r="D80" s="32"/>
      <c r="E80" s="32"/>
    </row>
    <row r="81" spans="2:5" x14ac:dyDescent="0.25">
      <c r="B81" s="31"/>
      <c r="C81" s="32"/>
      <c r="D81" s="32"/>
      <c r="E81" s="32"/>
    </row>
    <row r="82" spans="2:5" x14ac:dyDescent="0.25">
      <c r="B82" s="31"/>
      <c r="C82" s="32"/>
      <c r="D82" s="32"/>
      <c r="E82" s="32"/>
    </row>
    <row r="83" spans="2:5" x14ac:dyDescent="0.25">
      <c r="B83" s="31"/>
      <c r="C83" s="32"/>
      <c r="D83" s="32"/>
      <c r="E83" s="32"/>
    </row>
    <row r="84" spans="2:5" x14ac:dyDescent="0.25">
      <c r="B84" s="31"/>
      <c r="C84" s="32"/>
      <c r="D84" s="32"/>
      <c r="E84" s="32"/>
    </row>
    <row r="85" spans="2:5" x14ac:dyDescent="0.25">
      <c r="B85" s="31"/>
      <c r="C85" s="32"/>
      <c r="D85" s="32"/>
      <c r="E85" s="32"/>
    </row>
    <row r="86" spans="2:5" x14ac:dyDescent="0.25">
      <c r="B86" s="31"/>
    </row>
    <row r="87" spans="2:5" x14ac:dyDescent="0.25">
      <c r="B87" s="31"/>
    </row>
    <row r="88" spans="2:5" x14ac:dyDescent="0.25">
      <c r="B88" s="31"/>
    </row>
    <row r="89" spans="2:5" x14ac:dyDescent="0.25">
      <c r="B89" s="31"/>
    </row>
    <row r="90" spans="2:5" x14ac:dyDescent="0.25">
      <c r="B90" s="31"/>
    </row>
    <row r="91" spans="2:5" x14ac:dyDescent="0.25">
      <c r="B91" s="31"/>
    </row>
    <row r="92" spans="2:5" x14ac:dyDescent="0.25">
      <c r="B92" s="31"/>
    </row>
    <row r="93" spans="2:5" x14ac:dyDescent="0.25">
      <c r="B93" s="31"/>
    </row>
  </sheetData>
  <mergeCells count="7">
    <mergeCell ref="A7:F7"/>
    <mergeCell ref="A8:F8"/>
    <mergeCell ref="A9:F9"/>
    <mergeCell ref="A10:F10"/>
    <mergeCell ref="A11:A12"/>
    <mergeCell ref="B11:E11"/>
    <mergeCell ref="F11:F12"/>
  </mergeCells>
  <pageMargins left="0.39370078740157483" right="0" top="0.39370078740157483" bottom="0.19685039370078741" header="7.874015748031496E-2" footer="0.59055118110236227"/>
  <pageSetup paperSize="9" scale="62" fitToHeight="0" orientation="portrait" r:id="rId1"/>
  <headerFooter scaleWithDoc="0">
    <oddFooter xml:space="preserve">&amp;R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tabSelected="1" topLeftCell="A46" zoomScaleNormal="100" workbookViewId="0">
      <selection activeCell="N57" sqref="N57"/>
    </sheetView>
  </sheetViews>
  <sheetFormatPr defaultColWidth="10.85546875" defaultRowHeight="15.75" x14ac:dyDescent="0.25"/>
  <cols>
    <col min="1" max="1" width="92.7109375" style="73" customWidth="1"/>
    <col min="2" max="2" width="10" style="73" customWidth="1"/>
    <col min="3" max="3" width="12.28515625" style="73" customWidth="1"/>
    <col min="4" max="4" width="15.5703125" style="73" customWidth="1"/>
    <col min="5" max="5" width="10" style="73" customWidth="1"/>
    <col min="6" max="6" width="16.42578125" style="73" customWidth="1"/>
    <col min="7" max="7" width="15.85546875" style="73" customWidth="1"/>
    <col min="8" max="256" width="10.85546875" style="73"/>
    <col min="257" max="257" width="70" style="73" customWidth="1"/>
    <col min="258" max="258" width="10" style="73" customWidth="1"/>
    <col min="259" max="259" width="12.28515625" style="73" customWidth="1"/>
    <col min="260" max="260" width="14.28515625" style="73" bestFit="1" customWidth="1"/>
    <col min="261" max="261" width="10" style="73" customWidth="1"/>
    <col min="262" max="262" width="13.85546875" style="73" customWidth="1"/>
    <col min="263" max="263" width="12.7109375" style="73" customWidth="1"/>
    <col min="264" max="512" width="10.85546875" style="73"/>
    <col min="513" max="513" width="70" style="73" customWidth="1"/>
    <col min="514" max="514" width="10" style="73" customWidth="1"/>
    <col min="515" max="515" width="12.28515625" style="73" customWidth="1"/>
    <col min="516" max="516" width="14.28515625" style="73" bestFit="1" customWidth="1"/>
    <col min="517" max="517" width="10" style="73" customWidth="1"/>
    <col min="518" max="518" width="13.85546875" style="73" customWidth="1"/>
    <col min="519" max="519" width="12.7109375" style="73" customWidth="1"/>
    <col min="520" max="768" width="10.85546875" style="73"/>
    <col min="769" max="769" width="70" style="73" customWidth="1"/>
    <col min="770" max="770" width="10" style="73" customWidth="1"/>
    <col min="771" max="771" width="12.28515625" style="73" customWidth="1"/>
    <col min="772" max="772" width="14.28515625" style="73" bestFit="1" customWidth="1"/>
    <col min="773" max="773" width="10" style="73" customWidth="1"/>
    <col min="774" max="774" width="13.85546875" style="73" customWidth="1"/>
    <col min="775" max="775" width="12.7109375" style="73" customWidth="1"/>
    <col min="776" max="1024" width="10.85546875" style="73"/>
    <col min="1025" max="1025" width="70" style="73" customWidth="1"/>
    <col min="1026" max="1026" width="10" style="73" customWidth="1"/>
    <col min="1027" max="1027" width="12.28515625" style="73" customWidth="1"/>
    <col min="1028" max="1028" width="14.28515625" style="73" bestFit="1" customWidth="1"/>
    <col min="1029" max="1029" width="10" style="73" customWidth="1"/>
    <col min="1030" max="1030" width="13.85546875" style="73" customWidth="1"/>
    <col min="1031" max="1031" width="12.7109375" style="73" customWidth="1"/>
    <col min="1032" max="1280" width="10.85546875" style="73"/>
    <col min="1281" max="1281" width="70" style="73" customWidth="1"/>
    <col min="1282" max="1282" width="10" style="73" customWidth="1"/>
    <col min="1283" max="1283" width="12.28515625" style="73" customWidth="1"/>
    <col min="1284" max="1284" width="14.28515625" style="73" bestFit="1" customWidth="1"/>
    <col min="1285" max="1285" width="10" style="73" customWidth="1"/>
    <col min="1286" max="1286" width="13.85546875" style="73" customWidth="1"/>
    <col min="1287" max="1287" width="12.7109375" style="73" customWidth="1"/>
    <col min="1288" max="1536" width="10.85546875" style="73"/>
    <col min="1537" max="1537" width="70" style="73" customWidth="1"/>
    <col min="1538" max="1538" width="10" style="73" customWidth="1"/>
    <col min="1539" max="1539" width="12.28515625" style="73" customWidth="1"/>
    <col min="1540" max="1540" width="14.28515625" style="73" bestFit="1" customWidth="1"/>
    <col min="1541" max="1541" width="10" style="73" customWidth="1"/>
    <col min="1542" max="1542" width="13.85546875" style="73" customWidth="1"/>
    <col min="1543" max="1543" width="12.7109375" style="73" customWidth="1"/>
    <col min="1544" max="1792" width="10.85546875" style="73"/>
    <col min="1793" max="1793" width="70" style="73" customWidth="1"/>
    <col min="1794" max="1794" width="10" style="73" customWidth="1"/>
    <col min="1795" max="1795" width="12.28515625" style="73" customWidth="1"/>
    <col min="1796" max="1796" width="14.28515625" style="73" bestFit="1" customWidth="1"/>
    <col min="1797" max="1797" width="10" style="73" customWidth="1"/>
    <col min="1798" max="1798" width="13.85546875" style="73" customWidth="1"/>
    <col min="1799" max="1799" width="12.7109375" style="73" customWidth="1"/>
    <col min="1800" max="2048" width="10.85546875" style="73"/>
    <col min="2049" max="2049" width="70" style="73" customWidth="1"/>
    <col min="2050" max="2050" width="10" style="73" customWidth="1"/>
    <col min="2051" max="2051" width="12.28515625" style="73" customWidth="1"/>
    <col min="2052" max="2052" width="14.28515625" style="73" bestFit="1" customWidth="1"/>
    <col min="2053" max="2053" width="10" style="73" customWidth="1"/>
    <col min="2054" max="2054" width="13.85546875" style="73" customWidth="1"/>
    <col min="2055" max="2055" width="12.7109375" style="73" customWidth="1"/>
    <col min="2056" max="2304" width="10.85546875" style="73"/>
    <col min="2305" max="2305" width="70" style="73" customWidth="1"/>
    <col min="2306" max="2306" width="10" style="73" customWidth="1"/>
    <col min="2307" max="2307" width="12.28515625" style="73" customWidth="1"/>
    <col min="2308" max="2308" width="14.28515625" style="73" bestFit="1" customWidth="1"/>
    <col min="2309" max="2309" width="10" style="73" customWidth="1"/>
    <col min="2310" max="2310" width="13.85546875" style="73" customWidth="1"/>
    <col min="2311" max="2311" width="12.7109375" style="73" customWidth="1"/>
    <col min="2312" max="2560" width="10.85546875" style="73"/>
    <col min="2561" max="2561" width="70" style="73" customWidth="1"/>
    <col min="2562" max="2562" width="10" style="73" customWidth="1"/>
    <col min="2563" max="2563" width="12.28515625" style="73" customWidth="1"/>
    <col min="2564" max="2564" width="14.28515625" style="73" bestFit="1" customWidth="1"/>
    <col min="2565" max="2565" width="10" style="73" customWidth="1"/>
    <col min="2566" max="2566" width="13.85546875" style="73" customWidth="1"/>
    <col min="2567" max="2567" width="12.7109375" style="73" customWidth="1"/>
    <col min="2568" max="2816" width="10.85546875" style="73"/>
    <col min="2817" max="2817" width="70" style="73" customWidth="1"/>
    <col min="2818" max="2818" width="10" style="73" customWidth="1"/>
    <col min="2819" max="2819" width="12.28515625" style="73" customWidth="1"/>
    <col min="2820" max="2820" width="14.28515625" style="73" bestFit="1" customWidth="1"/>
    <col min="2821" max="2821" width="10" style="73" customWidth="1"/>
    <col min="2822" max="2822" width="13.85546875" style="73" customWidth="1"/>
    <col min="2823" max="2823" width="12.7109375" style="73" customWidth="1"/>
    <col min="2824" max="3072" width="10.85546875" style="73"/>
    <col min="3073" max="3073" width="70" style="73" customWidth="1"/>
    <col min="3074" max="3074" width="10" style="73" customWidth="1"/>
    <col min="3075" max="3075" width="12.28515625" style="73" customWidth="1"/>
    <col min="3076" max="3076" width="14.28515625" style="73" bestFit="1" customWidth="1"/>
    <col min="3077" max="3077" width="10" style="73" customWidth="1"/>
    <col min="3078" max="3078" width="13.85546875" style="73" customWidth="1"/>
    <col min="3079" max="3079" width="12.7109375" style="73" customWidth="1"/>
    <col min="3080" max="3328" width="10.85546875" style="73"/>
    <col min="3329" max="3329" width="70" style="73" customWidth="1"/>
    <col min="3330" max="3330" width="10" style="73" customWidth="1"/>
    <col min="3331" max="3331" width="12.28515625" style="73" customWidth="1"/>
    <col min="3332" max="3332" width="14.28515625" style="73" bestFit="1" customWidth="1"/>
    <col min="3333" max="3333" width="10" style="73" customWidth="1"/>
    <col min="3334" max="3334" width="13.85546875" style="73" customWidth="1"/>
    <col min="3335" max="3335" width="12.7109375" style="73" customWidth="1"/>
    <col min="3336" max="3584" width="10.85546875" style="73"/>
    <col min="3585" max="3585" width="70" style="73" customWidth="1"/>
    <col min="3586" max="3586" width="10" style="73" customWidth="1"/>
    <col min="3587" max="3587" width="12.28515625" style="73" customWidth="1"/>
    <col min="3588" max="3588" width="14.28515625" style="73" bestFit="1" customWidth="1"/>
    <col min="3589" max="3589" width="10" style="73" customWidth="1"/>
    <col min="3590" max="3590" width="13.85546875" style="73" customWidth="1"/>
    <col min="3591" max="3591" width="12.7109375" style="73" customWidth="1"/>
    <col min="3592" max="3840" width="10.85546875" style="73"/>
    <col min="3841" max="3841" width="70" style="73" customWidth="1"/>
    <col min="3842" max="3842" width="10" style="73" customWidth="1"/>
    <col min="3843" max="3843" width="12.28515625" style="73" customWidth="1"/>
    <col min="3844" max="3844" width="14.28515625" style="73" bestFit="1" customWidth="1"/>
    <col min="3845" max="3845" width="10" style="73" customWidth="1"/>
    <col min="3846" max="3846" width="13.85546875" style="73" customWidth="1"/>
    <col min="3847" max="3847" width="12.7109375" style="73" customWidth="1"/>
    <col min="3848" max="4096" width="10.85546875" style="73"/>
    <col min="4097" max="4097" width="70" style="73" customWidth="1"/>
    <col min="4098" max="4098" width="10" style="73" customWidth="1"/>
    <col min="4099" max="4099" width="12.28515625" style="73" customWidth="1"/>
    <col min="4100" max="4100" width="14.28515625" style="73" bestFit="1" customWidth="1"/>
    <col min="4101" max="4101" width="10" style="73" customWidth="1"/>
    <col min="4102" max="4102" width="13.85546875" style="73" customWidth="1"/>
    <col min="4103" max="4103" width="12.7109375" style="73" customWidth="1"/>
    <col min="4104" max="4352" width="10.85546875" style="73"/>
    <col min="4353" max="4353" width="70" style="73" customWidth="1"/>
    <col min="4354" max="4354" width="10" style="73" customWidth="1"/>
    <col min="4355" max="4355" width="12.28515625" style="73" customWidth="1"/>
    <col min="4356" max="4356" width="14.28515625" style="73" bestFit="1" customWidth="1"/>
    <col min="4357" max="4357" width="10" style="73" customWidth="1"/>
    <col min="4358" max="4358" width="13.85546875" style="73" customWidth="1"/>
    <col min="4359" max="4359" width="12.7109375" style="73" customWidth="1"/>
    <col min="4360" max="4608" width="10.85546875" style="73"/>
    <col min="4609" max="4609" width="70" style="73" customWidth="1"/>
    <col min="4610" max="4610" width="10" style="73" customWidth="1"/>
    <col min="4611" max="4611" width="12.28515625" style="73" customWidth="1"/>
    <col min="4612" max="4612" width="14.28515625" style="73" bestFit="1" customWidth="1"/>
    <col min="4613" max="4613" width="10" style="73" customWidth="1"/>
    <col min="4614" max="4614" width="13.85546875" style="73" customWidth="1"/>
    <col min="4615" max="4615" width="12.7109375" style="73" customWidth="1"/>
    <col min="4616" max="4864" width="10.85546875" style="73"/>
    <col min="4865" max="4865" width="70" style="73" customWidth="1"/>
    <col min="4866" max="4866" width="10" style="73" customWidth="1"/>
    <col min="4867" max="4867" width="12.28515625" style="73" customWidth="1"/>
    <col min="4868" max="4868" width="14.28515625" style="73" bestFit="1" customWidth="1"/>
    <col min="4869" max="4869" width="10" style="73" customWidth="1"/>
    <col min="4870" max="4870" width="13.85546875" style="73" customWidth="1"/>
    <col min="4871" max="4871" width="12.7109375" style="73" customWidth="1"/>
    <col min="4872" max="5120" width="10.85546875" style="73"/>
    <col min="5121" max="5121" width="70" style="73" customWidth="1"/>
    <col min="5122" max="5122" width="10" style="73" customWidth="1"/>
    <col min="5123" max="5123" width="12.28515625" style="73" customWidth="1"/>
    <col min="5124" max="5124" width="14.28515625" style="73" bestFit="1" customWidth="1"/>
    <col min="5125" max="5125" width="10" style="73" customWidth="1"/>
    <col min="5126" max="5126" width="13.85546875" style="73" customWidth="1"/>
    <col min="5127" max="5127" width="12.7109375" style="73" customWidth="1"/>
    <col min="5128" max="5376" width="10.85546875" style="73"/>
    <col min="5377" max="5377" width="70" style="73" customWidth="1"/>
    <col min="5378" max="5378" width="10" style="73" customWidth="1"/>
    <col min="5379" max="5379" width="12.28515625" style="73" customWidth="1"/>
    <col min="5380" max="5380" width="14.28515625" style="73" bestFit="1" customWidth="1"/>
    <col min="5381" max="5381" width="10" style="73" customWidth="1"/>
    <col min="5382" max="5382" width="13.85546875" style="73" customWidth="1"/>
    <col min="5383" max="5383" width="12.7109375" style="73" customWidth="1"/>
    <col min="5384" max="5632" width="10.85546875" style="73"/>
    <col min="5633" max="5633" width="70" style="73" customWidth="1"/>
    <col min="5634" max="5634" width="10" style="73" customWidth="1"/>
    <col min="5635" max="5635" width="12.28515625" style="73" customWidth="1"/>
    <col min="5636" max="5636" width="14.28515625" style="73" bestFit="1" customWidth="1"/>
    <col min="5637" max="5637" width="10" style="73" customWidth="1"/>
    <col min="5638" max="5638" width="13.85546875" style="73" customWidth="1"/>
    <col min="5639" max="5639" width="12.7109375" style="73" customWidth="1"/>
    <col min="5640" max="5888" width="10.85546875" style="73"/>
    <col min="5889" max="5889" width="70" style="73" customWidth="1"/>
    <col min="5890" max="5890" width="10" style="73" customWidth="1"/>
    <col min="5891" max="5891" width="12.28515625" style="73" customWidth="1"/>
    <col min="5892" max="5892" width="14.28515625" style="73" bestFit="1" customWidth="1"/>
    <col min="5893" max="5893" width="10" style="73" customWidth="1"/>
    <col min="5894" max="5894" width="13.85546875" style="73" customWidth="1"/>
    <col min="5895" max="5895" width="12.7109375" style="73" customWidth="1"/>
    <col min="5896" max="6144" width="10.85546875" style="73"/>
    <col min="6145" max="6145" width="70" style="73" customWidth="1"/>
    <col min="6146" max="6146" width="10" style="73" customWidth="1"/>
    <col min="6147" max="6147" width="12.28515625" style="73" customWidth="1"/>
    <col min="6148" max="6148" width="14.28515625" style="73" bestFit="1" customWidth="1"/>
    <col min="6149" max="6149" width="10" style="73" customWidth="1"/>
    <col min="6150" max="6150" width="13.85546875" style="73" customWidth="1"/>
    <col min="6151" max="6151" width="12.7109375" style="73" customWidth="1"/>
    <col min="6152" max="6400" width="10.85546875" style="73"/>
    <col min="6401" max="6401" width="70" style="73" customWidth="1"/>
    <col min="6402" max="6402" width="10" style="73" customWidth="1"/>
    <col min="6403" max="6403" width="12.28515625" style="73" customWidth="1"/>
    <col min="6404" max="6404" width="14.28515625" style="73" bestFit="1" customWidth="1"/>
    <col min="6405" max="6405" width="10" style="73" customWidth="1"/>
    <col min="6406" max="6406" width="13.85546875" style="73" customWidth="1"/>
    <col min="6407" max="6407" width="12.7109375" style="73" customWidth="1"/>
    <col min="6408" max="6656" width="10.85546875" style="73"/>
    <col min="6657" max="6657" width="70" style="73" customWidth="1"/>
    <col min="6658" max="6658" width="10" style="73" customWidth="1"/>
    <col min="6659" max="6659" width="12.28515625" style="73" customWidth="1"/>
    <col min="6660" max="6660" width="14.28515625" style="73" bestFit="1" customWidth="1"/>
    <col min="6661" max="6661" width="10" style="73" customWidth="1"/>
    <col min="6662" max="6662" width="13.85546875" style="73" customWidth="1"/>
    <col min="6663" max="6663" width="12.7109375" style="73" customWidth="1"/>
    <col min="6664" max="6912" width="10.85546875" style="73"/>
    <col min="6913" max="6913" width="70" style="73" customWidth="1"/>
    <col min="6914" max="6914" width="10" style="73" customWidth="1"/>
    <col min="6915" max="6915" width="12.28515625" style="73" customWidth="1"/>
    <col min="6916" max="6916" width="14.28515625" style="73" bestFit="1" customWidth="1"/>
    <col min="6917" max="6917" width="10" style="73" customWidth="1"/>
    <col min="6918" max="6918" width="13.85546875" style="73" customWidth="1"/>
    <col min="6919" max="6919" width="12.7109375" style="73" customWidth="1"/>
    <col min="6920" max="7168" width="10.85546875" style="73"/>
    <col min="7169" max="7169" width="70" style="73" customWidth="1"/>
    <col min="7170" max="7170" width="10" style="73" customWidth="1"/>
    <col min="7171" max="7171" width="12.28515625" style="73" customWidth="1"/>
    <col min="7172" max="7172" width="14.28515625" style="73" bestFit="1" customWidth="1"/>
    <col min="7173" max="7173" width="10" style="73" customWidth="1"/>
    <col min="7174" max="7174" width="13.85546875" style="73" customWidth="1"/>
    <col min="7175" max="7175" width="12.7109375" style="73" customWidth="1"/>
    <col min="7176" max="7424" width="10.85546875" style="73"/>
    <col min="7425" max="7425" width="70" style="73" customWidth="1"/>
    <col min="7426" max="7426" width="10" style="73" customWidth="1"/>
    <col min="7427" max="7427" width="12.28515625" style="73" customWidth="1"/>
    <col min="7428" max="7428" width="14.28515625" style="73" bestFit="1" customWidth="1"/>
    <col min="7429" max="7429" width="10" style="73" customWidth="1"/>
    <col min="7430" max="7430" width="13.85546875" style="73" customWidth="1"/>
    <col min="7431" max="7431" width="12.7109375" style="73" customWidth="1"/>
    <col min="7432" max="7680" width="10.85546875" style="73"/>
    <col min="7681" max="7681" width="70" style="73" customWidth="1"/>
    <col min="7682" max="7682" width="10" style="73" customWidth="1"/>
    <col min="7683" max="7683" width="12.28515625" style="73" customWidth="1"/>
    <col min="7684" max="7684" width="14.28515625" style="73" bestFit="1" customWidth="1"/>
    <col min="7685" max="7685" width="10" style="73" customWidth="1"/>
    <col min="7686" max="7686" width="13.85546875" style="73" customWidth="1"/>
    <col min="7687" max="7687" width="12.7109375" style="73" customWidth="1"/>
    <col min="7688" max="7936" width="10.85546875" style="73"/>
    <col min="7937" max="7937" width="70" style="73" customWidth="1"/>
    <col min="7938" max="7938" width="10" style="73" customWidth="1"/>
    <col min="7939" max="7939" width="12.28515625" style="73" customWidth="1"/>
    <col min="7940" max="7940" width="14.28515625" style="73" bestFit="1" customWidth="1"/>
    <col min="7941" max="7941" width="10" style="73" customWidth="1"/>
    <col min="7942" max="7942" width="13.85546875" style="73" customWidth="1"/>
    <col min="7943" max="7943" width="12.7109375" style="73" customWidth="1"/>
    <col min="7944" max="8192" width="10.85546875" style="73"/>
    <col min="8193" max="8193" width="70" style="73" customWidth="1"/>
    <col min="8194" max="8194" width="10" style="73" customWidth="1"/>
    <col min="8195" max="8195" width="12.28515625" style="73" customWidth="1"/>
    <col min="8196" max="8196" width="14.28515625" style="73" bestFit="1" customWidth="1"/>
    <col min="8197" max="8197" width="10" style="73" customWidth="1"/>
    <col min="8198" max="8198" width="13.85546875" style="73" customWidth="1"/>
    <col min="8199" max="8199" width="12.7109375" style="73" customWidth="1"/>
    <col min="8200" max="8448" width="10.85546875" style="73"/>
    <col min="8449" max="8449" width="70" style="73" customWidth="1"/>
    <col min="8450" max="8450" width="10" style="73" customWidth="1"/>
    <col min="8451" max="8451" width="12.28515625" style="73" customWidth="1"/>
    <col min="8452" max="8452" width="14.28515625" style="73" bestFit="1" customWidth="1"/>
    <col min="8453" max="8453" width="10" style="73" customWidth="1"/>
    <col min="8454" max="8454" width="13.85546875" style="73" customWidth="1"/>
    <col min="8455" max="8455" width="12.7109375" style="73" customWidth="1"/>
    <col min="8456" max="8704" width="10.85546875" style="73"/>
    <col min="8705" max="8705" width="70" style="73" customWidth="1"/>
    <col min="8706" max="8706" width="10" style="73" customWidth="1"/>
    <col min="8707" max="8707" width="12.28515625" style="73" customWidth="1"/>
    <col min="8708" max="8708" width="14.28515625" style="73" bestFit="1" customWidth="1"/>
    <col min="8709" max="8709" width="10" style="73" customWidth="1"/>
    <col min="8710" max="8710" width="13.85546875" style="73" customWidth="1"/>
    <col min="8711" max="8711" width="12.7109375" style="73" customWidth="1"/>
    <col min="8712" max="8960" width="10.85546875" style="73"/>
    <col min="8961" max="8961" width="70" style="73" customWidth="1"/>
    <col min="8962" max="8962" width="10" style="73" customWidth="1"/>
    <col min="8963" max="8963" width="12.28515625" style="73" customWidth="1"/>
    <col min="8964" max="8964" width="14.28515625" style="73" bestFit="1" customWidth="1"/>
    <col min="8965" max="8965" width="10" style="73" customWidth="1"/>
    <col min="8966" max="8966" width="13.85546875" style="73" customWidth="1"/>
    <col min="8967" max="8967" width="12.7109375" style="73" customWidth="1"/>
    <col min="8968" max="9216" width="10.85546875" style="73"/>
    <col min="9217" max="9217" width="70" style="73" customWidth="1"/>
    <col min="9218" max="9218" width="10" style="73" customWidth="1"/>
    <col min="9219" max="9219" width="12.28515625" style="73" customWidth="1"/>
    <col min="9220" max="9220" width="14.28515625" style="73" bestFit="1" customWidth="1"/>
    <col min="9221" max="9221" width="10" style="73" customWidth="1"/>
    <col min="9222" max="9222" width="13.85546875" style="73" customWidth="1"/>
    <col min="9223" max="9223" width="12.7109375" style="73" customWidth="1"/>
    <col min="9224" max="9472" width="10.85546875" style="73"/>
    <col min="9473" max="9473" width="70" style="73" customWidth="1"/>
    <col min="9474" max="9474" width="10" style="73" customWidth="1"/>
    <col min="9475" max="9475" width="12.28515625" style="73" customWidth="1"/>
    <col min="9476" max="9476" width="14.28515625" style="73" bestFit="1" customWidth="1"/>
    <col min="9477" max="9477" width="10" style="73" customWidth="1"/>
    <col min="9478" max="9478" width="13.85546875" style="73" customWidth="1"/>
    <col min="9479" max="9479" width="12.7109375" style="73" customWidth="1"/>
    <col min="9480" max="9728" width="10.85546875" style="73"/>
    <col min="9729" max="9729" width="70" style="73" customWidth="1"/>
    <col min="9730" max="9730" width="10" style="73" customWidth="1"/>
    <col min="9731" max="9731" width="12.28515625" style="73" customWidth="1"/>
    <col min="9732" max="9732" width="14.28515625" style="73" bestFit="1" customWidth="1"/>
    <col min="9733" max="9733" width="10" style="73" customWidth="1"/>
    <col min="9734" max="9734" width="13.85546875" style="73" customWidth="1"/>
    <col min="9735" max="9735" width="12.7109375" style="73" customWidth="1"/>
    <col min="9736" max="9984" width="10.85546875" style="73"/>
    <col min="9985" max="9985" width="70" style="73" customWidth="1"/>
    <col min="9986" max="9986" width="10" style="73" customWidth="1"/>
    <col min="9987" max="9987" width="12.28515625" style="73" customWidth="1"/>
    <col min="9988" max="9988" width="14.28515625" style="73" bestFit="1" customWidth="1"/>
    <col min="9989" max="9989" width="10" style="73" customWidth="1"/>
    <col min="9990" max="9990" width="13.85546875" style="73" customWidth="1"/>
    <col min="9991" max="9991" width="12.7109375" style="73" customWidth="1"/>
    <col min="9992" max="10240" width="10.85546875" style="73"/>
    <col min="10241" max="10241" width="70" style="73" customWidth="1"/>
    <col min="10242" max="10242" width="10" style="73" customWidth="1"/>
    <col min="10243" max="10243" width="12.28515625" style="73" customWidth="1"/>
    <col min="10244" max="10244" width="14.28515625" style="73" bestFit="1" customWidth="1"/>
    <col min="10245" max="10245" width="10" style="73" customWidth="1"/>
    <col min="10246" max="10246" width="13.85546875" style="73" customWidth="1"/>
    <col min="10247" max="10247" width="12.7109375" style="73" customWidth="1"/>
    <col min="10248" max="10496" width="10.85546875" style="73"/>
    <col min="10497" max="10497" width="70" style="73" customWidth="1"/>
    <col min="10498" max="10498" width="10" style="73" customWidth="1"/>
    <col min="10499" max="10499" width="12.28515625" style="73" customWidth="1"/>
    <col min="10500" max="10500" width="14.28515625" style="73" bestFit="1" customWidth="1"/>
    <col min="10501" max="10501" width="10" style="73" customWidth="1"/>
    <col min="10502" max="10502" width="13.85546875" style="73" customWidth="1"/>
    <col min="10503" max="10503" width="12.7109375" style="73" customWidth="1"/>
    <col min="10504" max="10752" width="10.85546875" style="73"/>
    <col min="10753" max="10753" width="70" style="73" customWidth="1"/>
    <col min="10754" max="10754" width="10" style="73" customWidth="1"/>
    <col min="10755" max="10755" width="12.28515625" style="73" customWidth="1"/>
    <col min="10756" max="10756" width="14.28515625" style="73" bestFit="1" customWidth="1"/>
    <col min="10757" max="10757" width="10" style="73" customWidth="1"/>
    <col min="10758" max="10758" width="13.85546875" style="73" customWidth="1"/>
    <col min="10759" max="10759" width="12.7109375" style="73" customWidth="1"/>
    <col min="10760" max="11008" width="10.85546875" style="73"/>
    <col min="11009" max="11009" width="70" style="73" customWidth="1"/>
    <col min="11010" max="11010" width="10" style="73" customWidth="1"/>
    <col min="11011" max="11011" width="12.28515625" style="73" customWidth="1"/>
    <col min="11012" max="11012" width="14.28515625" style="73" bestFit="1" customWidth="1"/>
    <col min="11013" max="11013" width="10" style="73" customWidth="1"/>
    <col min="11014" max="11014" width="13.85546875" style="73" customWidth="1"/>
    <col min="11015" max="11015" width="12.7109375" style="73" customWidth="1"/>
    <col min="11016" max="11264" width="10.85546875" style="73"/>
    <col min="11265" max="11265" width="70" style="73" customWidth="1"/>
    <col min="11266" max="11266" width="10" style="73" customWidth="1"/>
    <col min="11267" max="11267" width="12.28515625" style="73" customWidth="1"/>
    <col min="11268" max="11268" width="14.28515625" style="73" bestFit="1" customWidth="1"/>
    <col min="11269" max="11269" width="10" style="73" customWidth="1"/>
    <col min="11270" max="11270" width="13.85546875" style="73" customWidth="1"/>
    <col min="11271" max="11271" width="12.7109375" style="73" customWidth="1"/>
    <col min="11272" max="11520" width="10.85546875" style="73"/>
    <col min="11521" max="11521" width="70" style="73" customWidth="1"/>
    <col min="11522" max="11522" width="10" style="73" customWidth="1"/>
    <col min="11523" max="11523" width="12.28515625" style="73" customWidth="1"/>
    <col min="11524" max="11524" width="14.28515625" style="73" bestFit="1" customWidth="1"/>
    <col min="11525" max="11525" width="10" style="73" customWidth="1"/>
    <col min="11526" max="11526" width="13.85546875" style="73" customWidth="1"/>
    <col min="11527" max="11527" width="12.7109375" style="73" customWidth="1"/>
    <col min="11528" max="11776" width="10.85546875" style="73"/>
    <col min="11777" max="11777" width="70" style="73" customWidth="1"/>
    <col min="11778" max="11778" width="10" style="73" customWidth="1"/>
    <col min="11779" max="11779" width="12.28515625" style="73" customWidth="1"/>
    <col min="11780" max="11780" width="14.28515625" style="73" bestFit="1" customWidth="1"/>
    <col min="11781" max="11781" width="10" style="73" customWidth="1"/>
    <col min="11782" max="11782" width="13.85546875" style="73" customWidth="1"/>
    <col min="11783" max="11783" width="12.7109375" style="73" customWidth="1"/>
    <col min="11784" max="12032" width="10.85546875" style="73"/>
    <col min="12033" max="12033" width="70" style="73" customWidth="1"/>
    <col min="12034" max="12034" width="10" style="73" customWidth="1"/>
    <col min="12035" max="12035" width="12.28515625" style="73" customWidth="1"/>
    <col min="12036" max="12036" width="14.28515625" style="73" bestFit="1" customWidth="1"/>
    <col min="12037" max="12037" width="10" style="73" customWidth="1"/>
    <col min="12038" max="12038" width="13.85546875" style="73" customWidth="1"/>
    <col min="12039" max="12039" width="12.7109375" style="73" customWidth="1"/>
    <col min="12040" max="12288" width="10.85546875" style="73"/>
    <col min="12289" max="12289" width="70" style="73" customWidth="1"/>
    <col min="12290" max="12290" width="10" style="73" customWidth="1"/>
    <col min="12291" max="12291" width="12.28515625" style="73" customWidth="1"/>
    <col min="12292" max="12292" width="14.28515625" style="73" bestFit="1" customWidth="1"/>
    <col min="12293" max="12293" width="10" style="73" customWidth="1"/>
    <col min="12294" max="12294" width="13.85546875" style="73" customWidth="1"/>
    <col min="12295" max="12295" width="12.7109375" style="73" customWidth="1"/>
    <col min="12296" max="12544" width="10.85546875" style="73"/>
    <col min="12545" max="12545" width="70" style="73" customWidth="1"/>
    <col min="12546" max="12546" width="10" style="73" customWidth="1"/>
    <col min="12547" max="12547" width="12.28515625" style="73" customWidth="1"/>
    <col min="12548" max="12548" width="14.28515625" style="73" bestFit="1" customWidth="1"/>
    <col min="12549" max="12549" width="10" style="73" customWidth="1"/>
    <col min="12550" max="12550" width="13.85546875" style="73" customWidth="1"/>
    <col min="12551" max="12551" width="12.7109375" style="73" customWidth="1"/>
    <col min="12552" max="12800" width="10.85546875" style="73"/>
    <col min="12801" max="12801" width="70" style="73" customWidth="1"/>
    <col min="12802" max="12802" width="10" style="73" customWidth="1"/>
    <col min="12803" max="12803" width="12.28515625" style="73" customWidth="1"/>
    <col min="12804" max="12804" width="14.28515625" style="73" bestFit="1" customWidth="1"/>
    <col min="12805" max="12805" width="10" style="73" customWidth="1"/>
    <col min="12806" max="12806" width="13.85546875" style="73" customWidth="1"/>
    <col min="12807" max="12807" width="12.7109375" style="73" customWidth="1"/>
    <col min="12808" max="13056" width="10.85546875" style="73"/>
    <col min="13057" max="13057" width="70" style="73" customWidth="1"/>
    <col min="13058" max="13058" width="10" style="73" customWidth="1"/>
    <col min="13059" max="13059" width="12.28515625" style="73" customWidth="1"/>
    <col min="13060" max="13060" width="14.28515625" style="73" bestFit="1" customWidth="1"/>
    <col min="13061" max="13061" width="10" style="73" customWidth="1"/>
    <col min="13062" max="13062" width="13.85546875" style="73" customWidth="1"/>
    <col min="13063" max="13063" width="12.7109375" style="73" customWidth="1"/>
    <col min="13064" max="13312" width="10.85546875" style="73"/>
    <col min="13313" max="13313" width="70" style="73" customWidth="1"/>
    <col min="13314" max="13314" width="10" style="73" customWidth="1"/>
    <col min="13315" max="13315" width="12.28515625" style="73" customWidth="1"/>
    <col min="13316" max="13316" width="14.28515625" style="73" bestFit="1" customWidth="1"/>
    <col min="13317" max="13317" width="10" style="73" customWidth="1"/>
    <col min="13318" max="13318" width="13.85546875" style="73" customWidth="1"/>
    <col min="13319" max="13319" width="12.7109375" style="73" customWidth="1"/>
    <col min="13320" max="13568" width="10.85546875" style="73"/>
    <col min="13569" max="13569" width="70" style="73" customWidth="1"/>
    <col min="13570" max="13570" width="10" style="73" customWidth="1"/>
    <col min="13571" max="13571" width="12.28515625" style="73" customWidth="1"/>
    <col min="13572" max="13572" width="14.28515625" style="73" bestFit="1" customWidth="1"/>
    <col min="13573" max="13573" width="10" style="73" customWidth="1"/>
    <col min="13574" max="13574" width="13.85546875" style="73" customWidth="1"/>
    <col min="13575" max="13575" width="12.7109375" style="73" customWidth="1"/>
    <col min="13576" max="13824" width="10.85546875" style="73"/>
    <col min="13825" max="13825" width="70" style="73" customWidth="1"/>
    <col min="13826" max="13826" width="10" style="73" customWidth="1"/>
    <col min="13827" max="13827" width="12.28515625" style="73" customWidth="1"/>
    <col min="13828" max="13828" width="14.28515625" style="73" bestFit="1" customWidth="1"/>
    <col min="13829" max="13829" width="10" style="73" customWidth="1"/>
    <col min="13830" max="13830" width="13.85546875" style="73" customWidth="1"/>
    <col min="13831" max="13831" width="12.7109375" style="73" customWidth="1"/>
    <col min="13832" max="14080" width="10.85546875" style="73"/>
    <col min="14081" max="14081" width="70" style="73" customWidth="1"/>
    <col min="14082" max="14082" width="10" style="73" customWidth="1"/>
    <col min="14083" max="14083" width="12.28515625" style="73" customWidth="1"/>
    <col min="14084" max="14084" width="14.28515625" style="73" bestFit="1" customWidth="1"/>
    <col min="14085" max="14085" width="10" style="73" customWidth="1"/>
    <col min="14086" max="14086" width="13.85546875" style="73" customWidth="1"/>
    <col min="14087" max="14087" width="12.7109375" style="73" customWidth="1"/>
    <col min="14088" max="14336" width="10.85546875" style="73"/>
    <col min="14337" max="14337" width="70" style="73" customWidth="1"/>
    <col min="14338" max="14338" width="10" style="73" customWidth="1"/>
    <col min="14339" max="14339" width="12.28515625" style="73" customWidth="1"/>
    <col min="14340" max="14340" width="14.28515625" style="73" bestFit="1" customWidth="1"/>
    <col min="14341" max="14341" width="10" style="73" customWidth="1"/>
    <col min="14342" max="14342" width="13.85546875" style="73" customWidth="1"/>
    <col min="14343" max="14343" width="12.7109375" style="73" customWidth="1"/>
    <col min="14344" max="14592" width="10.85546875" style="73"/>
    <col min="14593" max="14593" width="70" style="73" customWidth="1"/>
    <col min="14594" max="14594" width="10" style="73" customWidth="1"/>
    <col min="14595" max="14595" width="12.28515625" style="73" customWidth="1"/>
    <col min="14596" max="14596" width="14.28515625" style="73" bestFit="1" customWidth="1"/>
    <col min="14597" max="14597" width="10" style="73" customWidth="1"/>
    <col min="14598" max="14598" width="13.85546875" style="73" customWidth="1"/>
    <col min="14599" max="14599" width="12.7109375" style="73" customWidth="1"/>
    <col min="14600" max="14848" width="10.85546875" style="73"/>
    <col min="14849" max="14849" width="70" style="73" customWidth="1"/>
    <col min="14850" max="14850" width="10" style="73" customWidth="1"/>
    <col min="14851" max="14851" width="12.28515625" style="73" customWidth="1"/>
    <col min="14852" max="14852" width="14.28515625" style="73" bestFit="1" customWidth="1"/>
    <col min="14853" max="14853" width="10" style="73" customWidth="1"/>
    <col min="14854" max="14854" width="13.85546875" style="73" customWidth="1"/>
    <col min="14855" max="14855" width="12.7109375" style="73" customWidth="1"/>
    <col min="14856" max="15104" width="10.85546875" style="73"/>
    <col min="15105" max="15105" width="70" style="73" customWidth="1"/>
    <col min="15106" max="15106" width="10" style="73" customWidth="1"/>
    <col min="15107" max="15107" width="12.28515625" style="73" customWidth="1"/>
    <col min="15108" max="15108" width="14.28515625" style="73" bestFit="1" customWidth="1"/>
    <col min="15109" max="15109" width="10" style="73" customWidth="1"/>
    <col min="15110" max="15110" width="13.85546875" style="73" customWidth="1"/>
    <col min="15111" max="15111" width="12.7109375" style="73" customWidth="1"/>
    <col min="15112" max="15360" width="10.85546875" style="73"/>
    <col min="15361" max="15361" width="70" style="73" customWidth="1"/>
    <col min="15362" max="15362" width="10" style="73" customWidth="1"/>
    <col min="15363" max="15363" width="12.28515625" style="73" customWidth="1"/>
    <col min="15364" max="15364" width="14.28515625" style="73" bestFit="1" customWidth="1"/>
    <col min="15365" max="15365" width="10" style="73" customWidth="1"/>
    <col min="15366" max="15366" width="13.85546875" style="73" customWidth="1"/>
    <col min="15367" max="15367" width="12.7109375" style="73" customWidth="1"/>
    <col min="15368" max="15616" width="10.85546875" style="73"/>
    <col min="15617" max="15617" width="70" style="73" customWidth="1"/>
    <col min="15618" max="15618" width="10" style="73" customWidth="1"/>
    <col min="15619" max="15619" width="12.28515625" style="73" customWidth="1"/>
    <col min="15620" max="15620" width="14.28515625" style="73" bestFit="1" customWidth="1"/>
    <col min="15621" max="15621" width="10" style="73" customWidth="1"/>
    <col min="15622" max="15622" width="13.85546875" style="73" customWidth="1"/>
    <col min="15623" max="15623" width="12.7109375" style="73" customWidth="1"/>
    <col min="15624" max="15872" width="10.85546875" style="73"/>
    <col min="15873" max="15873" width="70" style="73" customWidth="1"/>
    <col min="15874" max="15874" width="10" style="73" customWidth="1"/>
    <col min="15875" max="15875" width="12.28515625" style="73" customWidth="1"/>
    <col min="15876" max="15876" width="14.28515625" style="73" bestFit="1" customWidth="1"/>
    <col min="15877" max="15877" width="10" style="73" customWidth="1"/>
    <col min="15878" max="15878" width="13.85546875" style="73" customWidth="1"/>
    <col min="15879" max="15879" width="12.7109375" style="73" customWidth="1"/>
    <col min="15880" max="16128" width="10.85546875" style="73"/>
    <col min="16129" max="16129" width="70" style="73" customWidth="1"/>
    <col min="16130" max="16130" width="10" style="73" customWidth="1"/>
    <col min="16131" max="16131" width="12.28515625" style="73" customWidth="1"/>
    <col min="16132" max="16132" width="14.28515625" style="73" bestFit="1" customWidth="1"/>
    <col min="16133" max="16133" width="10" style="73" customWidth="1"/>
    <col min="16134" max="16134" width="13.85546875" style="73" customWidth="1"/>
    <col min="16135" max="16135" width="12.7109375" style="73" customWidth="1"/>
    <col min="16136" max="16384" width="10.85546875" style="73"/>
  </cols>
  <sheetData>
    <row r="1" spans="1:12" x14ac:dyDescent="0.25">
      <c r="G1" s="62" t="s">
        <v>135</v>
      </c>
    </row>
    <row r="2" spans="1:12" x14ac:dyDescent="0.25">
      <c r="G2" s="62" t="s">
        <v>190</v>
      </c>
    </row>
    <row r="3" spans="1:12" x14ac:dyDescent="0.25">
      <c r="G3" s="26" t="s">
        <v>98</v>
      </c>
    </row>
    <row r="4" spans="1:12" x14ac:dyDescent="0.25">
      <c r="G4" s="26" t="s">
        <v>136</v>
      </c>
    </row>
    <row r="5" spans="1:12" x14ac:dyDescent="0.25">
      <c r="G5" s="26" t="s">
        <v>192</v>
      </c>
    </row>
    <row r="6" spans="1:12" x14ac:dyDescent="0.25">
      <c r="G6" s="26"/>
    </row>
    <row r="7" spans="1:12" ht="18.75" x14ac:dyDescent="0.3">
      <c r="A7" s="120" t="s">
        <v>68</v>
      </c>
      <c r="B7" s="120"/>
      <c r="C7" s="120"/>
      <c r="D7" s="120"/>
      <c r="E7" s="121"/>
      <c r="F7" s="121"/>
      <c r="G7" s="122"/>
    </row>
    <row r="8" spans="1:12" ht="15.75" customHeight="1" x14ac:dyDescent="0.3">
      <c r="A8" s="120" t="s">
        <v>120</v>
      </c>
      <c r="B8" s="120"/>
      <c r="C8" s="120"/>
      <c r="D8" s="120"/>
      <c r="E8" s="121"/>
      <c r="F8" s="121"/>
      <c r="G8" s="122"/>
    </row>
    <row r="9" spans="1:12" ht="15.75" customHeight="1" x14ac:dyDescent="0.3">
      <c r="A9" s="120" t="s">
        <v>231</v>
      </c>
      <c r="B9" s="120"/>
      <c r="C9" s="120"/>
      <c r="D9" s="120"/>
      <c r="E9" s="121"/>
      <c r="F9" s="121"/>
      <c r="G9" s="122"/>
    </row>
    <row r="11" spans="1:12" x14ac:dyDescent="0.25">
      <c r="A11" s="115" t="s">
        <v>69</v>
      </c>
      <c r="B11" s="117" t="s">
        <v>67</v>
      </c>
      <c r="C11" s="118"/>
      <c r="D11" s="118"/>
      <c r="E11" s="118"/>
      <c r="F11" s="117" t="s">
        <v>116</v>
      </c>
      <c r="G11" s="119"/>
    </row>
    <row r="12" spans="1:12" ht="50.25" customHeight="1" x14ac:dyDescent="0.25">
      <c r="A12" s="123"/>
      <c r="B12" s="83" t="s">
        <v>70</v>
      </c>
      <c r="C12" s="83" t="s">
        <v>71</v>
      </c>
      <c r="D12" s="83" t="s">
        <v>72</v>
      </c>
      <c r="E12" s="83" t="s">
        <v>73</v>
      </c>
      <c r="F12" s="83" t="s">
        <v>134</v>
      </c>
      <c r="G12" s="83" t="s">
        <v>229</v>
      </c>
    </row>
    <row r="13" spans="1:12" x14ac:dyDescent="0.25">
      <c r="A13" s="27" t="s">
        <v>74</v>
      </c>
      <c r="B13" s="28" t="s">
        <v>75</v>
      </c>
      <c r="C13" s="28" t="s">
        <v>76</v>
      </c>
      <c r="D13" s="28"/>
      <c r="E13" s="28"/>
      <c r="F13" s="29">
        <f t="shared" ref="F13:G15" si="0">F14</f>
        <v>184393.1</v>
      </c>
      <c r="G13" s="29">
        <f t="shared" si="0"/>
        <v>191768.8</v>
      </c>
      <c r="K13" s="34"/>
      <c r="L13" s="34"/>
    </row>
    <row r="14" spans="1:12" x14ac:dyDescent="0.25">
      <c r="A14" s="27" t="s">
        <v>77</v>
      </c>
      <c r="B14" s="33" t="s">
        <v>75</v>
      </c>
      <c r="C14" s="33" t="s">
        <v>78</v>
      </c>
      <c r="D14" s="33"/>
      <c r="E14" s="33"/>
      <c r="F14" s="29">
        <f t="shared" si="0"/>
        <v>184393.1</v>
      </c>
      <c r="G14" s="29">
        <f t="shared" si="0"/>
        <v>191768.8</v>
      </c>
      <c r="K14" s="34"/>
      <c r="L14" s="34"/>
    </row>
    <row r="15" spans="1:12" x14ac:dyDescent="0.25">
      <c r="A15" s="27" t="s">
        <v>100</v>
      </c>
      <c r="B15" s="33" t="s">
        <v>75</v>
      </c>
      <c r="C15" s="33" t="s">
        <v>78</v>
      </c>
      <c r="D15" s="33" t="s">
        <v>99</v>
      </c>
      <c r="E15" s="33"/>
      <c r="F15" s="29">
        <f t="shared" si="0"/>
        <v>184393.1</v>
      </c>
      <c r="G15" s="29">
        <f t="shared" si="0"/>
        <v>191768.8</v>
      </c>
      <c r="K15" s="34"/>
      <c r="L15" s="34"/>
    </row>
    <row r="16" spans="1:12" x14ac:dyDescent="0.25">
      <c r="A16" s="27" t="s">
        <v>101</v>
      </c>
      <c r="B16" s="33" t="s">
        <v>75</v>
      </c>
      <c r="C16" s="33" t="s">
        <v>78</v>
      </c>
      <c r="D16" s="33" t="s">
        <v>102</v>
      </c>
      <c r="E16" s="33"/>
      <c r="F16" s="29">
        <f>F17</f>
        <v>184393.1</v>
      </c>
      <c r="G16" s="29">
        <f>G17</f>
        <v>191768.8</v>
      </c>
      <c r="K16" s="34"/>
      <c r="L16" s="34"/>
    </row>
    <row r="17" spans="1:12" ht="47.25" x14ac:dyDescent="0.25">
      <c r="A17" s="27" t="s">
        <v>32</v>
      </c>
      <c r="B17" s="33" t="s">
        <v>75</v>
      </c>
      <c r="C17" s="33" t="s">
        <v>78</v>
      </c>
      <c r="D17" s="33" t="s">
        <v>103</v>
      </c>
      <c r="E17" s="33"/>
      <c r="F17" s="29">
        <f>F18+F19+F20</f>
        <v>184393.1</v>
      </c>
      <c r="G17" s="29">
        <f>G18+G19+G20</f>
        <v>191768.8</v>
      </c>
      <c r="K17" s="34"/>
      <c r="L17" s="34"/>
    </row>
    <row r="18" spans="1:12" ht="47.25" x14ac:dyDescent="0.25">
      <c r="A18" s="27" t="s">
        <v>243</v>
      </c>
      <c r="B18" s="33" t="s">
        <v>75</v>
      </c>
      <c r="C18" s="33" t="s">
        <v>78</v>
      </c>
      <c r="D18" s="33" t="s">
        <v>103</v>
      </c>
      <c r="E18" s="33" t="s">
        <v>79</v>
      </c>
      <c r="F18" s="30">
        <v>133161.9</v>
      </c>
      <c r="G18" s="30">
        <v>138488.4</v>
      </c>
      <c r="K18" s="34"/>
      <c r="L18" s="34"/>
    </row>
    <row r="19" spans="1:12" x14ac:dyDescent="0.25">
      <c r="A19" s="27" t="s">
        <v>244</v>
      </c>
      <c r="B19" s="33" t="s">
        <v>75</v>
      </c>
      <c r="C19" s="33" t="s">
        <v>78</v>
      </c>
      <c r="D19" s="33" t="s">
        <v>103</v>
      </c>
      <c r="E19" s="33" t="s">
        <v>80</v>
      </c>
      <c r="F19" s="30">
        <v>51170.3</v>
      </c>
      <c r="G19" s="30">
        <v>53217.1</v>
      </c>
      <c r="K19" s="34"/>
      <c r="L19" s="34"/>
    </row>
    <row r="20" spans="1:12" x14ac:dyDescent="0.25">
      <c r="A20" s="27" t="s">
        <v>81</v>
      </c>
      <c r="B20" s="33" t="s">
        <v>75</v>
      </c>
      <c r="C20" s="33" t="s">
        <v>78</v>
      </c>
      <c r="D20" s="33" t="s">
        <v>103</v>
      </c>
      <c r="E20" s="33" t="s">
        <v>82</v>
      </c>
      <c r="F20" s="30">
        <v>60.9</v>
      </c>
      <c r="G20" s="30">
        <v>63.3</v>
      </c>
      <c r="K20" s="34"/>
      <c r="L20" s="34"/>
    </row>
    <row r="21" spans="1:12" x14ac:dyDescent="0.25">
      <c r="A21" s="27" t="s">
        <v>83</v>
      </c>
      <c r="B21" s="33" t="s">
        <v>84</v>
      </c>
      <c r="C21" s="33" t="s">
        <v>76</v>
      </c>
      <c r="D21" s="33"/>
      <c r="E21" s="33"/>
      <c r="F21" s="29">
        <f t="shared" ref="F21:G23" si="1">F22</f>
        <v>29464199.699999999</v>
      </c>
      <c r="G21" s="29">
        <f t="shared" si="1"/>
        <v>30624377.399999999</v>
      </c>
      <c r="K21" s="34"/>
      <c r="L21" s="34"/>
    </row>
    <row r="22" spans="1:12" x14ac:dyDescent="0.25">
      <c r="A22" s="27" t="s">
        <v>85</v>
      </c>
      <c r="B22" s="33" t="s">
        <v>84</v>
      </c>
      <c r="C22" s="33" t="s">
        <v>84</v>
      </c>
      <c r="D22" s="33"/>
      <c r="E22" s="33"/>
      <c r="F22" s="29">
        <f t="shared" si="1"/>
        <v>29464199.699999999</v>
      </c>
      <c r="G22" s="29">
        <f t="shared" si="1"/>
        <v>30624377.399999999</v>
      </c>
      <c r="K22" s="34"/>
      <c r="L22" s="34"/>
    </row>
    <row r="23" spans="1:12" x14ac:dyDescent="0.25">
      <c r="A23" s="27" t="s">
        <v>104</v>
      </c>
      <c r="B23" s="33" t="s">
        <v>84</v>
      </c>
      <c r="C23" s="33" t="s">
        <v>84</v>
      </c>
      <c r="D23" s="33" t="s">
        <v>232</v>
      </c>
      <c r="E23" s="33"/>
      <c r="F23" s="29">
        <f t="shared" si="1"/>
        <v>29464199.699999999</v>
      </c>
      <c r="G23" s="29">
        <f t="shared" si="1"/>
        <v>30624377.399999999</v>
      </c>
      <c r="K23" s="34"/>
      <c r="L23" s="34"/>
    </row>
    <row r="24" spans="1:12" ht="47.25" x14ac:dyDescent="0.25">
      <c r="A24" s="27" t="s">
        <v>105</v>
      </c>
      <c r="B24" s="33" t="s">
        <v>84</v>
      </c>
      <c r="C24" s="33" t="s">
        <v>84</v>
      </c>
      <c r="D24" s="33" t="s">
        <v>233</v>
      </c>
      <c r="E24" s="33"/>
      <c r="F24" s="29">
        <f>F25+F43+F47+F51+F31+F56</f>
        <v>29464199.699999999</v>
      </c>
      <c r="G24" s="29">
        <f>G25+G43+G47+G51+G31++G56</f>
        <v>30624377.399999999</v>
      </c>
      <c r="K24" s="34"/>
      <c r="L24" s="34"/>
    </row>
    <row r="25" spans="1:12" ht="47.25" x14ac:dyDescent="0.25">
      <c r="A25" s="27" t="s">
        <v>32</v>
      </c>
      <c r="B25" s="33" t="s">
        <v>84</v>
      </c>
      <c r="C25" s="33" t="s">
        <v>84</v>
      </c>
      <c r="D25" s="33" t="s">
        <v>234</v>
      </c>
      <c r="E25" s="33"/>
      <c r="F25" s="29">
        <f>F26+F29</f>
        <v>21066331</v>
      </c>
      <c r="G25" s="29">
        <f>G26+G29</f>
        <v>22213556.5</v>
      </c>
      <c r="K25" s="34"/>
      <c r="L25" s="34"/>
    </row>
    <row r="26" spans="1:12" x14ac:dyDescent="0.25">
      <c r="A26" s="27" t="s">
        <v>86</v>
      </c>
      <c r="B26" s="33" t="s">
        <v>84</v>
      </c>
      <c r="C26" s="33" t="s">
        <v>84</v>
      </c>
      <c r="D26" s="33" t="s">
        <v>234</v>
      </c>
      <c r="E26" s="33" t="s">
        <v>87</v>
      </c>
      <c r="F26" s="29">
        <f>F27</f>
        <v>17802955.899999999</v>
      </c>
      <c r="G26" s="29">
        <f>G27</f>
        <v>18950181.399999999</v>
      </c>
      <c r="K26" s="34"/>
      <c r="L26" s="34"/>
    </row>
    <row r="27" spans="1:12" x14ac:dyDescent="0.25">
      <c r="A27" s="27" t="s">
        <v>241</v>
      </c>
      <c r="B27" s="33" t="s">
        <v>84</v>
      </c>
      <c r="C27" s="33" t="s">
        <v>84</v>
      </c>
      <c r="D27" s="33" t="s">
        <v>234</v>
      </c>
      <c r="E27" s="33" t="s">
        <v>88</v>
      </c>
      <c r="F27" s="29">
        <f>F28</f>
        <v>17802955.899999999</v>
      </c>
      <c r="G27" s="29">
        <f>G28</f>
        <v>18950181.399999999</v>
      </c>
      <c r="K27" s="34"/>
      <c r="L27" s="34"/>
    </row>
    <row r="28" spans="1:12" x14ac:dyDescent="0.25">
      <c r="A28" s="27" t="s">
        <v>89</v>
      </c>
      <c r="B28" s="33" t="s">
        <v>84</v>
      </c>
      <c r="C28" s="33" t="s">
        <v>84</v>
      </c>
      <c r="D28" s="33" t="s">
        <v>234</v>
      </c>
      <c r="E28" s="33" t="s">
        <v>90</v>
      </c>
      <c r="F28" s="29">
        <v>17802955.899999999</v>
      </c>
      <c r="G28" s="29">
        <v>18950181.399999999</v>
      </c>
      <c r="K28" s="34"/>
      <c r="L28" s="34"/>
    </row>
    <row r="29" spans="1:12" x14ac:dyDescent="0.25">
      <c r="A29" s="27" t="s">
        <v>91</v>
      </c>
      <c r="B29" s="33" t="s">
        <v>84</v>
      </c>
      <c r="C29" s="33" t="s">
        <v>84</v>
      </c>
      <c r="D29" s="33" t="s">
        <v>234</v>
      </c>
      <c r="E29" s="33" t="s">
        <v>92</v>
      </c>
      <c r="F29" s="29">
        <f>F30</f>
        <v>3263375.1</v>
      </c>
      <c r="G29" s="29">
        <f>G30</f>
        <v>3263375.1</v>
      </c>
      <c r="K29" s="34"/>
      <c r="L29" s="34"/>
    </row>
    <row r="30" spans="1:12" ht="31.5" x14ac:dyDescent="0.25">
      <c r="A30" s="27" t="s">
        <v>93</v>
      </c>
      <c r="B30" s="33" t="s">
        <v>84</v>
      </c>
      <c r="C30" s="33" t="s">
        <v>84</v>
      </c>
      <c r="D30" s="33" t="s">
        <v>234</v>
      </c>
      <c r="E30" s="33" t="s">
        <v>94</v>
      </c>
      <c r="F30" s="29">
        <v>3263375.1</v>
      </c>
      <c r="G30" s="29">
        <v>3263375.1</v>
      </c>
      <c r="K30" s="34"/>
      <c r="L30" s="34"/>
    </row>
    <row r="31" spans="1:12" ht="31.5" x14ac:dyDescent="0.25">
      <c r="A31" s="37" t="s">
        <v>189</v>
      </c>
      <c r="B31" s="33" t="s">
        <v>84</v>
      </c>
      <c r="C31" s="33" t="s">
        <v>84</v>
      </c>
      <c r="D31" s="33" t="s">
        <v>235</v>
      </c>
      <c r="E31" s="33"/>
      <c r="F31" s="30">
        <f>F34</f>
        <v>3291918.5</v>
      </c>
      <c r="G31" s="30">
        <f>G34</f>
        <v>3291918.5</v>
      </c>
      <c r="K31" s="34"/>
      <c r="L31" s="34"/>
    </row>
    <row r="32" spans="1:12" x14ac:dyDescent="0.25">
      <c r="A32" s="27" t="s">
        <v>86</v>
      </c>
      <c r="B32" s="33" t="s">
        <v>84</v>
      </c>
      <c r="C32" s="33" t="s">
        <v>84</v>
      </c>
      <c r="D32" s="33" t="s">
        <v>235</v>
      </c>
      <c r="E32" s="33" t="s">
        <v>87</v>
      </c>
      <c r="F32" s="30">
        <f>F33</f>
        <v>3291918.5</v>
      </c>
      <c r="G32" s="30">
        <f>G33</f>
        <v>3291918.5</v>
      </c>
      <c r="K32" s="34"/>
      <c r="L32" s="34"/>
    </row>
    <row r="33" spans="1:12" x14ac:dyDescent="0.25">
      <c r="A33" s="27" t="s">
        <v>241</v>
      </c>
      <c r="B33" s="33" t="s">
        <v>84</v>
      </c>
      <c r="C33" s="33" t="s">
        <v>84</v>
      </c>
      <c r="D33" s="33" t="s">
        <v>235</v>
      </c>
      <c r="E33" s="33" t="s">
        <v>88</v>
      </c>
      <c r="F33" s="30">
        <f>F34</f>
        <v>3291918.5</v>
      </c>
      <c r="G33" s="30">
        <f>G34</f>
        <v>3291918.5</v>
      </c>
      <c r="K33" s="34"/>
      <c r="L33" s="34"/>
    </row>
    <row r="34" spans="1:12" x14ac:dyDescent="0.25">
      <c r="A34" s="37" t="s">
        <v>89</v>
      </c>
      <c r="B34" s="33" t="s">
        <v>84</v>
      </c>
      <c r="C34" s="33" t="s">
        <v>84</v>
      </c>
      <c r="D34" s="33" t="s">
        <v>235</v>
      </c>
      <c r="E34" s="33" t="s">
        <v>90</v>
      </c>
      <c r="F34" s="30">
        <v>3291918.5</v>
      </c>
      <c r="G34" s="30">
        <v>3291918.5</v>
      </c>
      <c r="K34" s="34"/>
      <c r="L34" s="34"/>
    </row>
    <row r="35" spans="1:12" s="78" customFormat="1" ht="47.25" x14ac:dyDescent="0.25">
      <c r="A35" s="37" t="s">
        <v>250</v>
      </c>
      <c r="B35" s="33" t="s">
        <v>84</v>
      </c>
      <c r="C35" s="33" t="s">
        <v>84</v>
      </c>
      <c r="D35" s="33" t="s">
        <v>252</v>
      </c>
      <c r="E35" s="33"/>
      <c r="F35" s="30">
        <v>0</v>
      </c>
      <c r="G35" s="30">
        <v>0</v>
      </c>
      <c r="K35" s="34"/>
      <c r="L35" s="34"/>
    </row>
    <row r="36" spans="1:12" s="78" customFormat="1" x14ac:dyDescent="0.25">
      <c r="A36" s="37" t="s">
        <v>86</v>
      </c>
      <c r="B36" s="33" t="s">
        <v>84</v>
      </c>
      <c r="C36" s="33" t="s">
        <v>84</v>
      </c>
      <c r="D36" s="33" t="s">
        <v>252</v>
      </c>
      <c r="E36" s="33">
        <v>300</v>
      </c>
      <c r="F36" s="30">
        <v>0</v>
      </c>
      <c r="G36" s="30">
        <v>0</v>
      </c>
      <c r="K36" s="34"/>
      <c r="L36" s="34"/>
    </row>
    <row r="37" spans="1:12" s="78" customFormat="1" x14ac:dyDescent="0.25">
      <c r="A37" s="37" t="s">
        <v>241</v>
      </c>
      <c r="B37" s="33" t="s">
        <v>84</v>
      </c>
      <c r="C37" s="33" t="s">
        <v>84</v>
      </c>
      <c r="D37" s="33" t="s">
        <v>252</v>
      </c>
      <c r="E37" s="33">
        <v>320</v>
      </c>
      <c r="F37" s="30">
        <v>0</v>
      </c>
      <c r="G37" s="30">
        <v>0</v>
      </c>
      <c r="K37" s="34"/>
      <c r="L37" s="34"/>
    </row>
    <row r="38" spans="1:12" s="78" customFormat="1" x14ac:dyDescent="0.25">
      <c r="A38" s="37" t="s">
        <v>106</v>
      </c>
      <c r="B38" s="33" t="s">
        <v>84</v>
      </c>
      <c r="C38" s="33" t="s">
        <v>84</v>
      </c>
      <c r="D38" s="33" t="s">
        <v>252</v>
      </c>
      <c r="E38" s="33">
        <v>323</v>
      </c>
      <c r="F38" s="30">
        <v>0</v>
      </c>
      <c r="G38" s="30">
        <v>0</v>
      </c>
      <c r="K38" s="34"/>
      <c r="L38" s="34"/>
    </row>
    <row r="39" spans="1:12" s="78" customFormat="1" ht="78.75" x14ac:dyDescent="0.25">
      <c r="A39" s="37" t="s">
        <v>251</v>
      </c>
      <c r="B39" s="33" t="s">
        <v>84</v>
      </c>
      <c r="C39" s="33" t="s">
        <v>84</v>
      </c>
      <c r="D39" s="33" t="s">
        <v>253</v>
      </c>
      <c r="E39" s="33"/>
      <c r="F39" s="30">
        <v>0</v>
      </c>
      <c r="G39" s="30">
        <v>0</v>
      </c>
      <c r="K39" s="34"/>
      <c r="L39" s="34"/>
    </row>
    <row r="40" spans="1:12" s="78" customFormat="1" x14ac:dyDescent="0.25">
      <c r="A40" s="37" t="s">
        <v>86</v>
      </c>
      <c r="B40" s="33" t="s">
        <v>84</v>
      </c>
      <c r="C40" s="33" t="s">
        <v>84</v>
      </c>
      <c r="D40" s="33" t="s">
        <v>253</v>
      </c>
      <c r="E40" s="33">
        <v>300</v>
      </c>
      <c r="F40" s="30">
        <v>0</v>
      </c>
      <c r="G40" s="30">
        <v>0</v>
      </c>
      <c r="K40" s="34"/>
      <c r="L40" s="34"/>
    </row>
    <row r="41" spans="1:12" s="78" customFormat="1" x14ac:dyDescent="0.25">
      <c r="A41" s="37" t="s">
        <v>241</v>
      </c>
      <c r="B41" s="33" t="s">
        <v>84</v>
      </c>
      <c r="C41" s="33" t="s">
        <v>84</v>
      </c>
      <c r="D41" s="33" t="s">
        <v>253</v>
      </c>
      <c r="E41" s="33">
        <v>320</v>
      </c>
      <c r="F41" s="30">
        <v>0</v>
      </c>
      <c r="G41" s="30">
        <v>0</v>
      </c>
      <c r="K41" s="34"/>
      <c r="L41" s="34"/>
    </row>
    <row r="42" spans="1:12" s="78" customFormat="1" x14ac:dyDescent="0.25">
      <c r="A42" s="37" t="s">
        <v>106</v>
      </c>
      <c r="B42" s="33" t="s">
        <v>84</v>
      </c>
      <c r="C42" s="33" t="s">
        <v>84</v>
      </c>
      <c r="D42" s="33" t="s">
        <v>253</v>
      </c>
      <c r="E42" s="33">
        <v>323</v>
      </c>
      <c r="F42" s="30">
        <v>0</v>
      </c>
      <c r="G42" s="30">
        <v>0</v>
      </c>
      <c r="K42" s="34"/>
      <c r="L42" s="34"/>
    </row>
    <row r="43" spans="1:12" ht="63" x14ac:dyDescent="0.25">
      <c r="A43" s="27" t="s">
        <v>245</v>
      </c>
      <c r="B43" s="33" t="s">
        <v>84</v>
      </c>
      <c r="C43" s="33" t="s">
        <v>84</v>
      </c>
      <c r="D43" s="33" t="s">
        <v>236</v>
      </c>
      <c r="E43" s="33"/>
      <c r="F43" s="29">
        <f>F46</f>
        <v>4782360</v>
      </c>
      <c r="G43" s="29">
        <f>G46</f>
        <v>4782360</v>
      </c>
      <c r="K43" s="34"/>
      <c r="L43" s="34"/>
    </row>
    <row r="44" spans="1:12" x14ac:dyDescent="0.25">
      <c r="A44" s="27" t="s">
        <v>86</v>
      </c>
      <c r="B44" s="33" t="s">
        <v>84</v>
      </c>
      <c r="C44" s="33" t="s">
        <v>84</v>
      </c>
      <c r="D44" s="33" t="s">
        <v>236</v>
      </c>
      <c r="E44" s="33" t="s">
        <v>87</v>
      </c>
      <c r="F44" s="29">
        <f>F45</f>
        <v>4782360</v>
      </c>
      <c r="G44" s="29">
        <f>G45</f>
        <v>4782360</v>
      </c>
      <c r="K44" s="34"/>
      <c r="L44" s="34"/>
    </row>
    <row r="45" spans="1:12" x14ac:dyDescent="0.25">
      <c r="A45" s="27" t="s">
        <v>241</v>
      </c>
      <c r="B45" s="33" t="s">
        <v>84</v>
      </c>
      <c r="C45" s="33" t="s">
        <v>84</v>
      </c>
      <c r="D45" s="33" t="s">
        <v>236</v>
      </c>
      <c r="E45" s="33" t="s">
        <v>88</v>
      </c>
      <c r="F45" s="29">
        <f>F46</f>
        <v>4782360</v>
      </c>
      <c r="G45" s="29">
        <f>G46</f>
        <v>4782360</v>
      </c>
      <c r="K45" s="34"/>
      <c r="L45" s="34"/>
    </row>
    <row r="46" spans="1:12" x14ac:dyDescent="0.25">
      <c r="A46" s="27" t="s">
        <v>106</v>
      </c>
      <c r="B46" s="33" t="s">
        <v>84</v>
      </c>
      <c r="C46" s="33" t="s">
        <v>84</v>
      </c>
      <c r="D46" s="33" t="s">
        <v>236</v>
      </c>
      <c r="E46" s="33" t="s">
        <v>90</v>
      </c>
      <c r="F46" s="29">
        <v>4782360</v>
      </c>
      <c r="G46" s="29">
        <v>4782360</v>
      </c>
      <c r="K46" s="34"/>
      <c r="L46" s="34"/>
    </row>
    <row r="47" spans="1:12" x14ac:dyDescent="0.25">
      <c r="A47" s="27" t="s">
        <v>112</v>
      </c>
      <c r="B47" s="33" t="s">
        <v>84</v>
      </c>
      <c r="C47" s="33" t="s">
        <v>84</v>
      </c>
      <c r="D47" s="33" t="s">
        <v>237</v>
      </c>
      <c r="E47" s="33"/>
      <c r="F47" s="29">
        <f t="shared" ref="F47:G47" si="2">F50</f>
        <v>54780</v>
      </c>
      <c r="G47" s="29">
        <f t="shared" si="2"/>
        <v>56980</v>
      </c>
      <c r="K47" s="34"/>
      <c r="L47" s="34"/>
    </row>
    <row r="48" spans="1:12" x14ac:dyDescent="0.25">
      <c r="A48" s="27" t="s">
        <v>86</v>
      </c>
      <c r="B48" s="33" t="s">
        <v>84</v>
      </c>
      <c r="C48" s="33" t="s">
        <v>84</v>
      </c>
      <c r="D48" s="33" t="s">
        <v>237</v>
      </c>
      <c r="E48" s="33" t="s">
        <v>87</v>
      </c>
      <c r="F48" s="29">
        <f>F49</f>
        <v>54780</v>
      </c>
      <c r="G48" s="29">
        <f>G49</f>
        <v>56980</v>
      </c>
      <c r="K48" s="34"/>
      <c r="L48" s="34"/>
    </row>
    <row r="49" spans="1:12" x14ac:dyDescent="0.25">
      <c r="A49" s="27" t="s">
        <v>241</v>
      </c>
      <c r="B49" s="33" t="s">
        <v>84</v>
      </c>
      <c r="C49" s="33" t="s">
        <v>84</v>
      </c>
      <c r="D49" s="33" t="s">
        <v>237</v>
      </c>
      <c r="E49" s="33" t="s">
        <v>88</v>
      </c>
      <c r="F49" s="29">
        <f>F50</f>
        <v>54780</v>
      </c>
      <c r="G49" s="29">
        <f>G50</f>
        <v>56980</v>
      </c>
      <c r="K49" s="34"/>
      <c r="L49" s="34"/>
    </row>
    <row r="50" spans="1:12" x14ac:dyDescent="0.25">
      <c r="A50" s="27" t="s">
        <v>106</v>
      </c>
      <c r="B50" s="33" t="s">
        <v>84</v>
      </c>
      <c r="C50" s="33" t="s">
        <v>84</v>
      </c>
      <c r="D50" s="33" t="s">
        <v>237</v>
      </c>
      <c r="E50" s="33" t="s">
        <v>90</v>
      </c>
      <c r="F50" s="29">
        <v>54780</v>
      </c>
      <c r="G50" s="29">
        <v>56980</v>
      </c>
      <c r="K50" s="34"/>
      <c r="L50" s="34"/>
    </row>
    <row r="51" spans="1:12" ht="31.5" x14ac:dyDescent="0.25">
      <c r="A51" s="27" t="s">
        <v>113</v>
      </c>
      <c r="B51" s="33" t="s">
        <v>84</v>
      </c>
      <c r="C51" s="33" t="s">
        <v>84</v>
      </c>
      <c r="D51" s="33" t="s">
        <v>238</v>
      </c>
      <c r="E51" s="33"/>
      <c r="F51" s="29">
        <f>F54</f>
        <v>225130.2</v>
      </c>
      <c r="G51" s="29">
        <f>G54</f>
        <v>234135.4</v>
      </c>
      <c r="K51" s="34"/>
      <c r="L51" s="34"/>
    </row>
    <row r="52" spans="1:12" x14ac:dyDescent="0.25">
      <c r="A52" s="27" t="s">
        <v>86</v>
      </c>
      <c r="B52" s="33" t="s">
        <v>84</v>
      </c>
      <c r="C52" s="33" t="s">
        <v>84</v>
      </c>
      <c r="D52" s="33" t="s">
        <v>238</v>
      </c>
      <c r="E52" s="33" t="s">
        <v>87</v>
      </c>
      <c r="F52" s="29">
        <f>F53</f>
        <v>225130.2</v>
      </c>
      <c r="G52" s="29">
        <f>G53</f>
        <v>234135.4</v>
      </c>
      <c r="K52" s="34"/>
      <c r="L52" s="34"/>
    </row>
    <row r="53" spans="1:12" x14ac:dyDescent="0.25">
      <c r="A53" s="27" t="s">
        <v>241</v>
      </c>
      <c r="B53" s="33" t="s">
        <v>84</v>
      </c>
      <c r="C53" s="33" t="s">
        <v>84</v>
      </c>
      <c r="D53" s="33" t="s">
        <v>238</v>
      </c>
      <c r="E53" s="33" t="s">
        <v>88</v>
      </c>
      <c r="F53" s="29">
        <f>F54</f>
        <v>225130.2</v>
      </c>
      <c r="G53" s="29">
        <f>G54</f>
        <v>234135.4</v>
      </c>
      <c r="K53" s="34"/>
      <c r="L53" s="34"/>
    </row>
    <row r="54" spans="1:12" x14ac:dyDescent="0.25">
      <c r="A54" s="27" t="s">
        <v>106</v>
      </c>
      <c r="B54" s="33" t="s">
        <v>84</v>
      </c>
      <c r="C54" s="33" t="s">
        <v>84</v>
      </c>
      <c r="D54" s="33" t="s">
        <v>238</v>
      </c>
      <c r="E54" s="33" t="s">
        <v>90</v>
      </c>
      <c r="F54" s="29">
        <v>225130.2</v>
      </c>
      <c r="G54" s="29">
        <v>234135.4</v>
      </c>
      <c r="K54" s="34"/>
      <c r="L54" s="34"/>
    </row>
    <row r="55" spans="1:12" s="82" customFormat="1" ht="31.5" x14ac:dyDescent="0.25">
      <c r="A55" s="124" t="s">
        <v>247</v>
      </c>
      <c r="B55" s="33" t="s">
        <v>84</v>
      </c>
      <c r="C55" s="33" t="s">
        <v>84</v>
      </c>
      <c r="D55" s="33" t="s">
        <v>256</v>
      </c>
      <c r="E55" s="33"/>
      <c r="F55" s="30">
        <f>F56</f>
        <v>43680</v>
      </c>
      <c r="G55" s="30">
        <f>G56</f>
        <v>45427</v>
      </c>
      <c r="K55" s="34"/>
      <c r="L55" s="34"/>
    </row>
    <row r="56" spans="1:12" x14ac:dyDescent="0.25">
      <c r="A56" s="124" t="s">
        <v>257</v>
      </c>
      <c r="B56" s="33" t="s">
        <v>84</v>
      </c>
      <c r="C56" s="33" t="s">
        <v>84</v>
      </c>
      <c r="D56" s="33" t="s">
        <v>246</v>
      </c>
      <c r="E56" s="33"/>
      <c r="F56" s="30">
        <f t="shared" ref="F56:G56" si="3">F57</f>
        <v>43680</v>
      </c>
      <c r="G56" s="30">
        <f t="shared" si="3"/>
        <v>45427</v>
      </c>
      <c r="K56" s="34"/>
      <c r="L56" s="34"/>
    </row>
    <row r="57" spans="1:12" x14ac:dyDescent="0.25">
      <c r="A57" s="27" t="s">
        <v>86</v>
      </c>
      <c r="B57" s="33" t="s">
        <v>84</v>
      </c>
      <c r="C57" s="33" t="s">
        <v>84</v>
      </c>
      <c r="D57" s="33" t="s">
        <v>246</v>
      </c>
      <c r="E57" s="33" t="s">
        <v>87</v>
      </c>
      <c r="F57" s="29">
        <f t="shared" ref="F57:G58" si="4">F58</f>
        <v>43680</v>
      </c>
      <c r="G57" s="29">
        <f>G58</f>
        <v>45427</v>
      </c>
      <c r="K57" s="34"/>
      <c r="L57" s="34"/>
    </row>
    <row r="58" spans="1:12" x14ac:dyDescent="0.25">
      <c r="A58" s="27" t="s">
        <v>241</v>
      </c>
      <c r="B58" s="33" t="s">
        <v>84</v>
      </c>
      <c r="C58" s="33" t="s">
        <v>84</v>
      </c>
      <c r="D58" s="33" t="s">
        <v>246</v>
      </c>
      <c r="E58" s="33" t="s">
        <v>88</v>
      </c>
      <c r="F58" s="29">
        <f t="shared" si="4"/>
        <v>43680</v>
      </c>
      <c r="G58" s="29">
        <f t="shared" si="4"/>
        <v>45427</v>
      </c>
      <c r="K58" s="34"/>
      <c r="L58" s="34"/>
    </row>
    <row r="59" spans="1:12" x14ac:dyDescent="0.25">
      <c r="A59" s="27" t="s">
        <v>106</v>
      </c>
      <c r="B59" s="33" t="s">
        <v>84</v>
      </c>
      <c r="C59" s="33" t="s">
        <v>84</v>
      </c>
      <c r="D59" s="33" t="s">
        <v>246</v>
      </c>
      <c r="E59" s="33" t="s">
        <v>90</v>
      </c>
      <c r="F59" s="29">
        <v>43680</v>
      </c>
      <c r="G59" s="29">
        <v>45427</v>
      </c>
      <c r="K59" s="34"/>
      <c r="L59" s="34"/>
    </row>
    <row r="60" spans="1:12" x14ac:dyDescent="0.25">
      <c r="A60" s="11" t="s">
        <v>95</v>
      </c>
      <c r="B60" s="42"/>
      <c r="C60" s="42"/>
      <c r="D60" s="42"/>
      <c r="E60" s="42"/>
      <c r="F60" s="72">
        <f>F21+F13</f>
        <v>29648592.800000001</v>
      </c>
      <c r="G60" s="72">
        <f>G21+G13</f>
        <v>30816146.199999999</v>
      </c>
      <c r="K60" s="34"/>
      <c r="L60" s="34"/>
    </row>
    <row r="61" spans="1:12" x14ac:dyDescent="0.25">
      <c r="B61" s="31"/>
      <c r="C61" s="32"/>
      <c r="D61" s="32"/>
      <c r="E61" s="32"/>
    </row>
    <row r="62" spans="1:12" x14ac:dyDescent="0.25">
      <c r="B62" s="31"/>
      <c r="C62" s="32"/>
      <c r="D62" s="32"/>
      <c r="E62" s="32"/>
      <c r="F62" s="34"/>
      <c r="G62" s="34"/>
    </row>
    <row r="63" spans="1:12" x14ac:dyDescent="0.25">
      <c r="B63" s="31"/>
      <c r="C63" s="32"/>
      <c r="D63" s="32"/>
      <c r="E63" s="32"/>
    </row>
    <row r="64" spans="1:12" x14ac:dyDescent="0.25">
      <c r="B64" s="31"/>
      <c r="C64" s="32"/>
      <c r="D64" s="32"/>
      <c r="E64" s="32"/>
    </row>
    <row r="65" spans="2:5" x14ac:dyDescent="0.25">
      <c r="B65" s="31"/>
      <c r="C65" s="32"/>
      <c r="D65" s="32"/>
      <c r="E65" s="32"/>
    </row>
    <row r="66" spans="2:5" x14ac:dyDescent="0.25">
      <c r="B66" s="31"/>
      <c r="C66" s="32"/>
      <c r="D66" s="32"/>
      <c r="E66" s="32"/>
    </row>
    <row r="67" spans="2:5" x14ac:dyDescent="0.25">
      <c r="B67" s="31"/>
      <c r="C67" s="32"/>
      <c r="D67" s="32"/>
      <c r="E67" s="32"/>
    </row>
    <row r="68" spans="2:5" x14ac:dyDescent="0.25">
      <c r="B68" s="31"/>
      <c r="C68" s="32"/>
      <c r="D68" s="32"/>
      <c r="E68" s="32"/>
    </row>
    <row r="69" spans="2:5" x14ac:dyDescent="0.25">
      <c r="B69" s="31"/>
      <c r="C69" s="32"/>
      <c r="D69" s="32"/>
      <c r="E69" s="32"/>
    </row>
    <row r="70" spans="2:5" x14ac:dyDescent="0.25">
      <c r="B70" s="31"/>
      <c r="C70" s="32"/>
      <c r="D70" s="32"/>
      <c r="E70" s="32"/>
    </row>
    <row r="71" spans="2:5" x14ac:dyDescent="0.25">
      <c r="B71" s="31"/>
      <c r="C71" s="32"/>
      <c r="D71" s="32"/>
      <c r="E71" s="32"/>
    </row>
    <row r="72" spans="2:5" x14ac:dyDescent="0.25">
      <c r="B72" s="31"/>
      <c r="C72" s="32"/>
      <c r="D72" s="32"/>
      <c r="E72" s="32"/>
    </row>
    <row r="73" spans="2:5" x14ac:dyDescent="0.25">
      <c r="B73" s="31"/>
      <c r="C73" s="32"/>
      <c r="D73" s="32"/>
      <c r="E73" s="32"/>
    </row>
    <row r="74" spans="2:5" x14ac:dyDescent="0.25">
      <c r="B74" s="31"/>
      <c r="C74" s="32"/>
      <c r="D74" s="32"/>
      <c r="E74" s="32"/>
    </row>
    <row r="75" spans="2:5" x14ac:dyDescent="0.25">
      <c r="B75" s="31"/>
      <c r="C75" s="32"/>
      <c r="D75" s="32"/>
      <c r="E75" s="32"/>
    </row>
    <row r="76" spans="2:5" x14ac:dyDescent="0.25">
      <c r="B76" s="31"/>
      <c r="C76" s="32"/>
      <c r="D76" s="32"/>
      <c r="E76" s="32"/>
    </row>
    <row r="77" spans="2:5" x14ac:dyDescent="0.25">
      <c r="B77" s="31"/>
      <c r="C77" s="32"/>
      <c r="D77" s="32"/>
      <c r="E77" s="32"/>
    </row>
    <row r="78" spans="2:5" x14ac:dyDescent="0.25">
      <c r="B78" s="31"/>
      <c r="C78" s="32"/>
      <c r="D78" s="32"/>
      <c r="E78" s="32"/>
    </row>
    <row r="79" spans="2:5" x14ac:dyDescent="0.25">
      <c r="B79" s="31"/>
      <c r="C79" s="32"/>
      <c r="D79" s="32"/>
      <c r="E79" s="32"/>
    </row>
    <row r="80" spans="2:5" x14ac:dyDescent="0.25">
      <c r="B80" s="31"/>
      <c r="C80" s="32"/>
      <c r="D80" s="32"/>
      <c r="E80" s="32"/>
    </row>
    <row r="81" spans="2:5" x14ac:dyDescent="0.25">
      <c r="B81" s="31"/>
      <c r="C81" s="32"/>
      <c r="D81" s="32"/>
      <c r="E81" s="32"/>
    </row>
    <row r="82" spans="2:5" x14ac:dyDescent="0.25">
      <c r="B82" s="31"/>
      <c r="C82" s="32"/>
      <c r="D82" s="32"/>
      <c r="E82" s="32"/>
    </row>
    <row r="83" spans="2:5" x14ac:dyDescent="0.25">
      <c r="B83" s="31"/>
      <c r="C83" s="32"/>
      <c r="D83" s="32"/>
      <c r="E83" s="32"/>
    </row>
    <row r="84" spans="2:5" x14ac:dyDescent="0.25">
      <c r="B84" s="31"/>
      <c r="C84" s="32"/>
      <c r="D84" s="32"/>
      <c r="E84" s="32"/>
    </row>
    <row r="85" spans="2:5" x14ac:dyDescent="0.25">
      <c r="B85" s="31"/>
      <c r="C85" s="32"/>
      <c r="D85" s="32"/>
      <c r="E85" s="32"/>
    </row>
    <row r="86" spans="2:5" x14ac:dyDescent="0.25">
      <c r="B86" s="31"/>
    </row>
    <row r="87" spans="2:5" x14ac:dyDescent="0.25">
      <c r="B87" s="31"/>
    </row>
    <row r="88" spans="2:5" x14ac:dyDescent="0.25">
      <c r="B88" s="31"/>
    </row>
    <row r="89" spans="2:5" x14ac:dyDescent="0.25">
      <c r="B89" s="31"/>
    </row>
    <row r="90" spans="2:5" x14ac:dyDescent="0.25">
      <c r="B90" s="31"/>
    </row>
    <row r="91" spans="2:5" x14ac:dyDescent="0.25">
      <c r="B91" s="31"/>
    </row>
    <row r="92" spans="2:5" x14ac:dyDescent="0.25">
      <c r="B92" s="31"/>
    </row>
    <row r="93" spans="2:5" x14ac:dyDescent="0.25">
      <c r="B93" s="31"/>
    </row>
  </sheetData>
  <mergeCells count="6">
    <mergeCell ref="A7:G7"/>
    <mergeCell ref="A8:G8"/>
    <mergeCell ref="A9:G9"/>
    <mergeCell ref="A11:A12"/>
    <mergeCell ref="B11:E11"/>
    <mergeCell ref="F11:G11"/>
  </mergeCells>
  <pageMargins left="0.39370078740157483" right="0.39370078740157483" top="0.78740157480314965" bottom="0.78740157480314965" header="7.874015748031496E-2" footer="0.59055118110236227"/>
  <pageSetup paperSize="9" scale="55" fitToHeight="0" orientation="portrait" r:id="rId1"/>
  <headerFooter scaleWithDoc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Приложение 2</vt:lpstr>
      <vt:lpstr>Приложение 2.1.</vt:lpstr>
      <vt:lpstr>Приложение 3</vt:lpstr>
      <vt:lpstr>Приложение 4</vt:lpstr>
      <vt:lpstr>Приложение 5</vt:lpstr>
      <vt:lpstr>Приложение 6</vt:lpstr>
      <vt:lpstr>Приложение 7 </vt:lpstr>
      <vt:lpstr>Приложение 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2020-05-19T06:17:33Z</dcterms:modified>
</cp:coreProperties>
</file>