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15" windowWidth="15450" windowHeight="10260"/>
  </bookViews>
  <sheets>
    <sheet name="2019" sheetId="4" r:id="rId1"/>
  </sheets>
  <definedNames>
    <definedName name="_xlnm.Print_Titles" localSheetId="0">'2019'!$4:$6</definedName>
    <definedName name="_xlnm.Print_Area" localSheetId="0">'2019'!$A$1:$H$33</definedName>
  </definedNames>
  <calcPr calcId="145621"/>
</workbook>
</file>

<file path=xl/calcChain.xml><?xml version="1.0" encoding="utf-8"?>
<calcChain xmlns="http://schemas.openxmlformats.org/spreadsheetml/2006/main">
  <c r="G30" i="4" l="1"/>
  <c r="G29" i="4"/>
  <c r="F26" i="4" l="1"/>
  <c r="D17" i="4" l="1"/>
  <c r="D15" i="4"/>
  <c r="D12" i="4"/>
  <c r="D11" i="4" s="1"/>
  <c r="F9" i="4" l="1"/>
  <c r="G14" i="4" l="1"/>
  <c r="F14" i="4"/>
  <c r="G13" i="4"/>
  <c r="F13" i="4"/>
  <c r="E12" i="4"/>
  <c r="C12" i="4"/>
  <c r="G28" i="4" l="1"/>
  <c r="G27" i="4"/>
  <c r="G26" i="4"/>
  <c r="G20" i="4"/>
  <c r="G19" i="4"/>
  <c r="G18" i="4"/>
  <c r="G12" i="4"/>
  <c r="G10" i="4"/>
  <c r="G9" i="4"/>
  <c r="D8" i="4"/>
  <c r="D21" i="4" s="1"/>
  <c r="D33" i="4" l="1"/>
  <c r="E24" i="4" l="1"/>
  <c r="G24" i="4" s="1"/>
  <c r="F28" i="4" l="1"/>
  <c r="F27" i="4"/>
  <c r="G23" i="4"/>
  <c r="F24" i="4" l="1"/>
  <c r="C17" i="4"/>
  <c r="C15" i="4"/>
  <c r="C11" i="4"/>
  <c r="C8" i="4"/>
  <c r="C21" i="4" l="1"/>
  <c r="C33" i="4"/>
  <c r="E17" i="4" l="1"/>
  <c r="G17" i="4" s="1"/>
  <c r="E15" i="4"/>
  <c r="E11" i="4"/>
  <c r="G11" i="4" s="1"/>
  <c r="E8" i="4"/>
  <c r="E21" i="4" l="1"/>
  <c r="G21" i="4" s="1"/>
  <c r="G8" i="4"/>
  <c r="G22" i="4"/>
  <c r="F12" i="4" l="1"/>
  <c r="F18" i="4"/>
  <c r="F19" i="4"/>
  <c r="F20" i="4"/>
  <c r="F23" i="4"/>
  <c r="F10" i="4"/>
  <c r="E33" i="4" l="1"/>
  <c r="G7" i="4"/>
  <c r="F21" i="4"/>
  <c r="F17" i="4"/>
  <c r="F11" i="4"/>
  <c r="F33" i="4" l="1"/>
  <c r="G33" i="4"/>
  <c r="F8" i="4"/>
  <c r="F22" i="4"/>
  <c r="F7" i="4" l="1"/>
</calcChain>
</file>

<file path=xl/sharedStrings.xml><?xml version="1.0" encoding="utf-8"?>
<sst xmlns="http://schemas.openxmlformats.org/spreadsheetml/2006/main" count="86" uniqueCount="84">
  <si>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</si>
  <si>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</si>
  <si>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</si>
  <si>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</si>
  <si>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</si>
  <si>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</si>
  <si>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</si>
  <si>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</si>
  <si>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</si>
  <si>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</si>
  <si>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</si>
  <si>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</si>
  <si>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</si>
  <si>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</si>
  <si>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</si>
  <si>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НЕНАЛОГОВЫЕ ДОХОДЫ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</si>
  <si>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</si>
  <si>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</si>
  <si>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</si>
  <si>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</si>
  <si>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</si>
  <si>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 xml:space="preserve">Перерасчеты  по единому сельскохозяйственному налогу (за налоговые периоды, истекшие до 1 января 2011 года) </t>
  </si>
  <si>
    <t>Субвенции бюджетам субъектов Российской Федерации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</si>
  <si>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</si>
  <si>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</si>
  <si>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</si>
  <si>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</si>
  <si>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</si>
  <si>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</si>
  <si>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 xml:space="preserve"> ВСЕГО ДОХОДОВ</t>
  </si>
  <si>
    <t>Код бюджетной классификации (без указания кода главного администратора доходов бюджета)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</si>
  <si>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</si>
  <si>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</si>
  <si>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</si>
  <si>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</si>
  <si>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</si>
  <si>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</si>
  <si>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Акцизы на алкогольную продукцию</t>
  </si>
  <si>
    <t>Акцизв на нефтепродукты</t>
  </si>
  <si>
    <t>1 05 00000 00 0000 000</t>
  </si>
  <si>
    <t>ПРОЧИЕ НАЛОГОВЫЕ ДОХОДЫ</t>
  </si>
  <si>
    <t>2 00 00000 00 0000 000</t>
  </si>
  <si>
    <t>2 02 00000 00 0000 000</t>
  </si>
  <si>
    <t>2 02 01000 00 0000 000</t>
  </si>
  <si>
    <t>2 02 02000 00 0000 000</t>
  </si>
  <si>
    <t>2 02 03000 00 0000 000</t>
  </si>
  <si>
    <t>2 02 04000 00 0000 000</t>
  </si>
  <si>
    <t>1 05 03000 01 0000 110</t>
  </si>
  <si>
    <t>1 06 00000 00 0000 000</t>
  </si>
  <si>
    <t>1 06 02000 02 0000 110</t>
  </si>
  <si>
    <t>1 06 04000 02 0000 110</t>
  </si>
  <si>
    <t>1 06 05000 02 0000 110</t>
  </si>
  <si>
    <t>Наименование  доходов</t>
  </si>
  <si>
    <t>Отклонения составили менее 5%, пояснения не требуются.</t>
  </si>
  <si>
    <t>Пояснения отклонений от плановых значений ( при наличии отклонений 5% и более )</t>
  </si>
  <si>
    <t>Аналитические данные об исполнении доходов областного бюджета Ленинградской области за 2019 год</t>
  </si>
  <si>
    <t>План по закону о бюджете от
20.12.2018 № 130-оз</t>
  </si>
  <si>
    <t>План по закону о бюджете в ред. от 04.12.2019 № 95-оз</t>
  </si>
  <si>
    <t>Факт по состоянию 
на 01.01.2020</t>
  </si>
  <si>
    <t>Отклонение от плановых показателей составило менее 5%</t>
  </si>
  <si>
    <r>
      <t>На уровень выполнения плановых показателей по поступлению налоговых и неналоговых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и неналоговых доходов составил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92,1%</t>
    </r>
  </si>
  <si>
    <t>Перевыполнение первоначальных плановых показателей, в основном, обусловлено ростом поступлений по налогу на прибыль организаций от крупных налогоплательщиков региона по итогам их финансово-хозяйственной деятельности</t>
  </si>
  <si>
    <t>Перевыполнение первоначальных плановых показателей обусловлено ростом на  8% платежей по итогам хозйственно-финансовой деятельности крупных налогоплательщиков региона, кроме того, в Кингисеппском районе в 2019 году начало осуществлять платежи налога на прибыль ООО «Новые коммунальные технологии» (транспортная обработка грузов), вошедшее в десятку крупнейших налогоплательщиков региона.</t>
  </si>
  <si>
    <t>Перевыполнение плановых показателей по акцизам по подакцизным товарам в 2019 году, в основном, обусловлено изменениями на федеральном уровне порядка их распределения и зачисления по уровням бюджетов бюджетной системы Российской Федерации</t>
  </si>
  <si>
    <t>Перевыполнение плановых показателей по акцизам алкогольную продукцию, в основном, обусловлено изменением на федеральном уровне порядка их распределения и зачисления по уровням бюджетов: в 2019 году норматив распределения между федеральным бюджетом и бюджетами субъектов Российской Федерации составлял соответственно 20% и 80%, тогда как в 2018 году нормативы были установлены на уровне 50% и 50%.</t>
  </si>
  <si>
    <t>Перевыполнение плановых назначений по акцизам на нефтепродукты, в основном, обусловлено изменением на федеральном уровне порядка их распределения и зачисления по уровням бюджетов. Кроме того в соответствии с федеральным законодательством с 1 января 2019 года увеличились размеры ставок акцизов на дизельное топливо и на автомобильный бензин 5 класса в 1,5 раза, на средние дистилляты, производимые на территории Российской Федерации, в 1,4 раза.</t>
  </si>
  <si>
    <t>Перевыполнение плановых показателей обусловлено, в основном, увеличением поступлений от нового объекта налогообложения на территории региона (процессинговый центр интерактивных ставок букмекерской конторы).</t>
  </si>
  <si>
    <t>Основное влияние на невыполнение плановых показателей по прочим налоговым доходам оказало снижение прогнозируемых поступлений государственной пошлины за государственную регистрацию прав, ограничений (обременений) прав на недвижимое имущество и сделок с ним на 8,0% (с учетом фактически совершенных юридически значимых действий)</t>
  </si>
  <si>
    <t>Основное влияние на перевыполнение плановых показателей по неналоговым доходам оказали поступления изначально не запланированных доходов от размещения средств областного бюджета на банковских депозитах в сумме 2 592 878,5 тыс.руб., а также поступление платежей от ПАО «Газпром» в сумме 1 056 115,5 тыс. рублей в рамках исполнения соглашения с Правительством Ленинградской области от 13.12.2018 № 20 (возмещение ущерба, причиненного автомобильным дорогам регионального значения транспортными средствами, осуществляющих перевозки тяжеловесных и (или) крупногабаритных грузов при строительстве отдельных объектов). Удельный вес указанных доходов  вобщей сумме неналоговых доходов составил 58,1%, тогда как в 2018 году он составлял - 43,0%.</t>
  </si>
  <si>
    <t xml:space="preserve">В декабре 2019 года сверх утвержденных плановых назначений из федерального бюджета поступила дотация (грант) за достижение показателей деятельности органов исполнительной власти субъектов Российской Федерации в соответствии с распоряжением Правительства Российской Федерации от 30 ноября 2019 г № 2875-р в сумме 1 448 166,4 тыс. руб.;
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</si>
  <si>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</si>
  <si>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</si>
  <si>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</si>
  <si>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</si>
  <si>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</si>
  <si>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</si>
  <si>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</si>
  <si>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</si>
  <si>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
</t>
  </si>
  <si>
    <t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На перевыполнение плана повлияла поступившая в декабре 2019 года сверх утвержденных плановых назначений из федерального бюджета поступила дотация (грант) за достижение показателей деятельности органов исполнительной власти субъектов Российской Федерации в соответствии с распоряжением Правительства Российской Федерации от 30 ноября 2019 г № 2875-р в сумме 1 448 166,4 тыс. руб.</t>
  </si>
  <si>
    <t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
На перевыполнение плана повлияла поступившая в декабре 2019 года сверх утвержденных плановых назначений из федерального бюджета поступила дотация (грант) за достижение показателей деятельности органов исполнительной власти субъектов Российской Федерации в соответствии с распоряжением Правительства Российской Федерации от 30 ноября 2019 г № 2875-р в сумме 1 448 166,4 тыс. руб.</t>
  </si>
  <si>
    <t xml:space="preserve">Увеличение безвозмездных поступлений на средства  из федерального бюджета
</t>
  </si>
  <si>
    <t>Увеличение безвозмездных поступлений на средства негосударственный организаций</t>
  </si>
  <si>
    <t>Увеличение безвозмездных поступлений на средства от  Государственной корпорации "Фонд содействия реформированию жилищно-коммунального хозяйства"
Предоставление фиансовой поддержки из ГК "Фонд содействия реформирования жилищно-коммунального хозяйства" муниципальным образованиям производилось на основании заключенных муниципальных контрактов. Неполное поступление средств связано с поздними сроками заключения муниципальных контрактов.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</si>
</sst>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6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ZF33"/>
  <sheetViews>
    <sheetView tabSelected="1" zoomScale="90" zoomScaleNormal="90" workbookViewId="0">
      <selection activeCell="H29" sqref="H29"/>
    </sheetView>
  </sheetViews>
  <sheetFormatPr defaultColWidth="8.85546875" defaultRowHeight="15.75" x14ac:dyDescent="0.25"/>
  <cols>
    <col min="1" max="1" width="23.140625" style="8" customWidth="1"/>
    <col min="2" max="2" width="42.5703125" style="9" customWidth="1"/>
    <col min="3" max="6" width="18.42578125" style="11" customWidth="1"/>
    <col min="7" max="7" width="17" style="11" customWidth="1"/>
    <col min="8" max="8" width="71.42578125" style="30" customWidth="1"/>
    <col min="9" max="16384" width="8.85546875" style="12"/>
  </cols>
  <sheetData>
    <row r="1" spans="1:14" ht="24.6" customHeight="1" x14ac:dyDescent="0.25">
      <c r="C1" s="10"/>
      <c r="D1" s="10"/>
      <c r="H1" s="31" t="s">
        <v>20</v>
      </c>
    </row>
    <row r="2" spans="1:14" s="15" customFormat="1" ht="24" customHeight="1" x14ac:dyDescent="0.3">
      <c r="A2" s="13"/>
      <c r="B2" s="35" t="s">
        <v>55</v>
      </c>
      <c r="C2" s="35"/>
      <c r="D2" s="35"/>
      <c r="E2" s="35"/>
      <c r="F2" s="35"/>
      <c r="G2" s="35"/>
      <c r="H2" s="35"/>
      <c r="I2" s="14"/>
      <c r="J2" s="14"/>
      <c r="K2" s="14"/>
      <c r="L2" s="14"/>
      <c r="M2" s="14"/>
      <c r="N2" s="14"/>
    </row>
    <row r="3" spans="1:14" ht="24.6" customHeight="1" x14ac:dyDescent="0.25">
      <c r="H3" s="16" t="s">
        <v>0</v>
      </c>
    </row>
    <row r="4" spans="1:14" ht="25.9" customHeight="1" x14ac:dyDescent="0.2">
      <c r="A4" s="32" t="s">
        <v>30</v>
      </c>
      <c r="B4" s="32" t="s">
        <v>52</v>
      </c>
      <c r="C4" s="32" t="s">
        <v>56</v>
      </c>
      <c r="D4" s="38" t="s">
        <v>57</v>
      </c>
      <c r="E4" s="32" t="s">
        <v>58</v>
      </c>
      <c r="F4" s="32" t="s">
        <v>23</v>
      </c>
      <c r="G4" s="32" t="s">
        <v>24</v>
      </c>
      <c r="H4" s="36" t="s">
        <v>54</v>
      </c>
    </row>
    <row r="5" spans="1:14" ht="72.599999999999994" customHeight="1" x14ac:dyDescent="0.2">
      <c r="A5" s="32"/>
      <c r="B5" s="32"/>
      <c r="C5" s="32"/>
      <c r="D5" s="39"/>
      <c r="E5" s="32"/>
      <c r="F5" s="32"/>
      <c r="G5" s="32"/>
      <c r="H5" s="37"/>
    </row>
    <row r="6" spans="1:14" ht="13.15" customHeight="1" x14ac:dyDescent="0.2">
      <c r="A6" s="7">
        <v>1</v>
      </c>
      <c r="B6" s="7" t="s">
        <v>1</v>
      </c>
      <c r="C6" s="17" t="s">
        <v>25</v>
      </c>
      <c r="D6" s="17" t="s">
        <v>26</v>
      </c>
      <c r="E6" s="18">
        <v>5</v>
      </c>
      <c r="F6" s="18" t="s">
        <v>27</v>
      </c>
      <c r="G6" s="18" t="s">
        <v>28</v>
      </c>
      <c r="H6" s="19">
        <v>8</v>
      </c>
    </row>
    <row r="7" spans="1:14" s="21" customFormat="1" ht="63.75" x14ac:dyDescent="0.2">
      <c r="A7" s="19" t="s">
        <v>31</v>
      </c>
      <c r="B7" s="4" t="s">
        <v>2</v>
      </c>
      <c r="C7" s="1">
        <v>111673846.8</v>
      </c>
      <c r="D7" s="1">
        <v>126891609.8</v>
      </c>
      <c r="E7" s="1">
        <v>128493876.59999999</v>
      </c>
      <c r="F7" s="1">
        <f t="shared" ref="F7:F14" si="0">E7/C7*100</f>
        <v>115.06174478803753</v>
      </c>
      <c r="G7" s="1">
        <f t="shared" ref="G7:G14" si="1">E7/D7*100</f>
        <v>101.26270507760553</v>
      </c>
      <c r="H7" s="20" t="s">
        <v>60</v>
      </c>
    </row>
    <row r="8" spans="1:14" s="22" customFormat="1" ht="45.75" customHeight="1" x14ac:dyDescent="0.2">
      <c r="A8" s="19" t="s">
        <v>32</v>
      </c>
      <c r="B8" s="4" t="s">
        <v>3</v>
      </c>
      <c r="C8" s="1">
        <f>C9+C10</f>
        <v>78533345.099999994</v>
      </c>
      <c r="D8" s="1">
        <f>D9+D10</f>
        <v>87533345.099999994</v>
      </c>
      <c r="E8" s="1">
        <f>E9+E10</f>
        <v>88004861.5</v>
      </c>
      <c r="F8" s="2">
        <f t="shared" si="0"/>
        <v>112.06050294679221</v>
      </c>
      <c r="G8" s="2">
        <f t="shared" si="1"/>
        <v>100.53867060542623</v>
      </c>
      <c r="H8" s="20" t="s">
        <v>61</v>
      </c>
    </row>
    <row r="9" spans="1:14" s="22" customFormat="1" ht="76.5" x14ac:dyDescent="0.2">
      <c r="A9" s="23" t="s">
        <v>33</v>
      </c>
      <c r="B9" s="5" t="s">
        <v>4</v>
      </c>
      <c r="C9" s="2">
        <v>49759381.100000001</v>
      </c>
      <c r="D9" s="2">
        <v>58759381.100000001</v>
      </c>
      <c r="E9" s="2">
        <v>58654873.600000001</v>
      </c>
      <c r="F9" s="2">
        <f t="shared" si="0"/>
        <v>117.87701595830337</v>
      </c>
      <c r="G9" s="2">
        <f t="shared" si="1"/>
        <v>99.822143293473189</v>
      </c>
      <c r="H9" s="20" t="s">
        <v>62</v>
      </c>
    </row>
    <row r="10" spans="1:14" s="22" customFormat="1" x14ac:dyDescent="0.2">
      <c r="A10" s="23" t="s">
        <v>34</v>
      </c>
      <c r="B10" s="5" t="s">
        <v>5</v>
      </c>
      <c r="C10" s="2">
        <v>28773964</v>
      </c>
      <c r="D10" s="2">
        <v>28773964</v>
      </c>
      <c r="E10" s="2">
        <v>29349987.899999999</v>
      </c>
      <c r="F10" s="2">
        <f t="shared" si="0"/>
        <v>102.00189275276774</v>
      </c>
      <c r="G10" s="2">
        <f t="shared" si="1"/>
        <v>102.00189275276774</v>
      </c>
      <c r="H10" s="20" t="s">
        <v>59</v>
      </c>
    </row>
    <row r="11" spans="1:14" s="21" customFormat="1" ht="38.25" x14ac:dyDescent="0.2">
      <c r="A11" s="19" t="s">
        <v>35</v>
      </c>
      <c r="B11" s="4" t="s">
        <v>6</v>
      </c>
      <c r="C11" s="1">
        <f>C12</f>
        <v>7578500</v>
      </c>
      <c r="D11" s="1">
        <f>D12</f>
        <v>8935000</v>
      </c>
      <c r="E11" s="1">
        <f>E12</f>
        <v>9604482.8999999985</v>
      </c>
      <c r="F11" s="1">
        <f t="shared" si="0"/>
        <v>126.73329682654877</v>
      </c>
      <c r="G11" s="1">
        <f t="shared" si="1"/>
        <v>107.49281365416898</v>
      </c>
      <c r="H11" s="20"/>
    </row>
    <row r="12" spans="1:14" s="22" customFormat="1" ht="51" x14ac:dyDescent="0.2">
      <c r="A12" s="23" t="s">
        <v>36</v>
      </c>
      <c r="B12" s="5" t="s">
        <v>7</v>
      </c>
      <c r="C12" s="2">
        <f>C13+C14</f>
        <v>7578500</v>
      </c>
      <c r="D12" s="2">
        <f>D13+D14</f>
        <v>8935000</v>
      </c>
      <c r="E12" s="2">
        <f>E13+E14</f>
        <v>9604482.8999999985</v>
      </c>
      <c r="F12" s="2">
        <f t="shared" si="0"/>
        <v>126.73329682654877</v>
      </c>
      <c r="G12" s="2">
        <f t="shared" si="1"/>
        <v>107.49281365416898</v>
      </c>
      <c r="H12" s="20" t="s">
        <v>63</v>
      </c>
    </row>
    <row r="13" spans="1:14" s="25" customFormat="1" ht="86.25" customHeight="1" x14ac:dyDescent="0.2">
      <c r="A13" s="24"/>
      <c r="B13" s="6" t="s">
        <v>37</v>
      </c>
      <c r="C13" s="3">
        <v>2810000</v>
      </c>
      <c r="D13" s="3">
        <v>4060000</v>
      </c>
      <c r="E13" s="3">
        <v>4269938.5999999996</v>
      </c>
      <c r="F13" s="2">
        <f t="shared" si="0"/>
        <v>151.95511032028469</v>
      </c>
      <c r="G13" s="2">
        <f t="shared" si="1"/>
        <v>105.1709014778325</v>
      </c>
      <c r="H13" s="20" t="s">
        <v>64</v>
      </c>
    </row>
    <row r="14" spans="1:14" s="25" customFormat="1" ht="84.75" customHeight="1" x14ac:dyDescent="0.2">
      <c r="A14" s="24"/>
      <c r="B14" s="6" t="s">
        <v>38</v>
      </c>
      <c r="C14" s="3">
        <v>4768500</v>
      </c>
      <c r="D14" s="3">
        <v>4875000</v>
      </c>
      <c r="E14" s="3">
        <v>5334544.3</v>
      </c>
      <c r="F14" s="2">
        <f t="shared" si="0"/>
        <v>111.87048967180455</v>
      </c>
      <c r="G14" s="2">
        <f t="shared" si="1"/>
        <v>109.42654974358975</v>
      </c>
      <c r="H14" s="20" t="s">
        <v>65</v>
      </c>
      <c r="J14" s="26"/>
    </row>
    <row r="15" spans="1:14" s="21" customFormat="1" ht="25.5" customHeight="1" x14ac:dyDescent="0.2">
      <c r="A15" s="19" t="s">
        <v>39</v>
      </c>
      <c r="B15" s="4" t="s">
        <v>8</v>
      </c>
      <c r="C15" s="1">
        <f>C16</f>
        <v>0</v>
      </c>
      <c r="D15" s="1">
        <f>D16</f>
        <v>0</v>
      </c>
      <c r="E15" s="1">
        <f>E16</f>
        <v>-1</v>
      </c>
      <c r="F15" s="1"/>
      <c r="G15" s="1"/>
      <c r="H15" s="27"/>
    </row>
    <row r="16" spans="1:14" s="22" customFormat="1" ht="25.5" customHeight="1" x14ac:dyDescent="0.2">
      <c r="A16" s="23" t="s">
        <v>47</v>
      </c>
      <c r="B16" s="5" t="s">
        <v>9</v>
      </c>
      <c r="C16" s="2">
        <v>0</v>
      </c>
      <c r="D16" s="2">
        <v>0</v>
      </c>
      <c r="E16" s="2">
        <v>-1</v>
      </c>
      <c r="F16" s="1"/>
      <c r="G16" s="1"/>
      <c r="H16" s="20" t="s">
        <v>21</v>
      </c>
    </row>
    <row r="17" spans="1:4062" s="21" customFormat="1" ht="20.25" customHeight="1" x14ac:dyDescent="0.2">
      <c r="A17" s="19" t="s">
        <v>48</v>
      </c>
      <c r="B17" s="4" t="s">
        <v>10</v>
      </c>
      <c r="C17" s="1">
        <f>C18+C19+C20</f>
        <v>22883037</v>
      </c>
      <c r="D17" s="1">
        <f>D18+D19+D20</f>
        <v>23938037</v>
      </c>
      <c r="E17" s="1">
        <f>E18+E19+E20</f>
        <v>23647467.000000004</v>
      </c>
      <c r="F17" s="1">
        <f t="shared" ref="F17:F26" si="2">E17/C17*100</f>
        <v>103.34059679228768</v>
      </c>
      <c r="G17" s="1">
        <f t="shared" ref="G17:G33" si="3">E17/D17*100</f>
        <v>98.786157778935689</v>
      </c>
      <c r="H17" s="27"/>
    </row>
    <row r="18" spans="1:4062" s="22" customFormat="1" x14ac:dyDescent="0.2">
      <c r="A18" s="23" t="s">
        <v>49</v>
      </c>
      <c r="B18" s="5" t="s">
        <v>11</v>
      </c>
      <c r="C18" s="2">
        <v>20045540</v>
      </c>
      <c r="D18" s="2">
        <v>21100540</v>
      </c>
      <c r="E18" s="2">
        <v>20743822.100000001</v>
      </c>
      <c r="F18" s="2">
        <f t="shared" si="2"/>
        <v>103.48347861918413</v>
      </c>
      <c r="G18" s="2">
        <f t="shared" si="3"/>
        <v>98.309437104453252</v>
      </c>
      <c r="H18" s="20" t="s">
        <v>59</v>
      </c>
    </row>
    <row r="19" spans="1:4062" s="22" customFormat="1" x14ac:dyDescent="0.2">
      <c r="A19" s="23" t="s">
        <v>50</v>
      </c>
      <c r="B19" s="5" t="s">
        <v>12</v>
      </c>
      <c r="C19" s="2">
        <v>2805571</v>
      </c>
      <c r="D19" s="2">
        <v>2805571</v>
      </c>
      <c r="E19" s="2">
        <v>2869376.1</v>
      </c>
      <c r="F19" s="2">
        <f t="shared" si="2"/>
        <v>102.27422866860259</v>
      </c>
      <c r="G19" s="2">
        <f t="shared" si="3"/>
        <v>102.27422866860259</v>
      </c>
      <c r="H19" s="20" t="s">
        <v>59</v>
      </c>
    </row>
    <row r="20" spans="1:4062" s="22" customFormat="1" ht="48" customHeight="1" x14ac:dyDescent="0.2">
      <c r="A20" s="23" t="s">
        <v>51</v>
      </c>
      <c r="B20" s="5" t="s">
        <v>13</v>
      </c>
      <c r="C20" s="2">
        <v>31926</v>
      </c>
      <c r="D20" s="2">
        <v>31926</v>
      </c>
      <c r="E20" s="2">
        <v>34268.800000000003</v>
      </c>
      <c r="F20" s="2">
        <f t="shared" si="2"/>
        <v>107.33821963290109</v>
      </c>
      <c r="G20" s="2">
        <f t="shared" si="3"/>
        <v>107.33821963290109</v>
      </c>
      <c r="H20" s="20" t="s">
        <v>66</v>
      </c>
    </row>
    <row r="21" spans="1:4062" s="21" customFormat="1" ht="63.75" x14ac:dyDescent="0.2">
      <c r="A21" s="19"/>
      <c r="B21" s="4" t="s">
        <v>40</v>
      </c>
      <c r="C21" s="1">
        <f>C7-SUM(C8,C11,C15,C17,C22)</f>
        <v>1008623.400000006</v>
      </c>
      <c r="D21" s="1">
        <f>D7-SUM(D8,D11,D15,D17,D22)</f>
        <v>1008518.400000006</v>
      </c>
      <c r="E21" s="1">
        <f>E7-SUM(E8,E11,E15,E17,E22)</f>
        <v>951377.79999998212</v>
      </c>
      <c r="F21" s="1">
        <f t="shared" si="2"/>
        <v>94.324383114646807</v>
      </c>
      <c r="G21" s="1">
        <f t="shared" si="3"/>
        <v>94.334203520726689</v>
      </c>
      <c r="H21" s="20" t="s">
        <v>67</v>
      </c>
    </row>
    <row r="22" spans="1:4062" s="21" customFormat="1" ht="127.5" x14ac:dyDescent="0.2">
      <c r="A22" s="19"/>
      <c r="B22" s="4" t="s">
        <v>15</v>
      </c>
      <c r="C22" s="1">
        <v>1670341.3</v>
      </c>
      <c r="D22" s="1">
        <v>5476709.2999999998</v>
      </c>
      <c r="E22" s="1">
        <v>6285688.4000000004</v>
      </c>
      <c r="F22" s="1">
        <f t="shared" si="2"/>
        <v>376.3116196671902</v>
      </c>
      <c r="G22" s="1">
        <f t="shared" si="3"/>
        <v>114.77126237100079</v>
      </c>
      <c r="H22" s="20" t="s">
        <v>68</v>
      </c>
    </row>
    <row r="23" spans="1:4062" s="21" customFormat="1" ht="178.5" x14ac:dyDescent="0.2">
      <c r="A23" s="19" t="s">
        <v>41</v>
      </c>
      <c r="B23" s="4" t="s">
        <v>14</v>
      </c>
      <c r="C23" s="1">
        <v>8907549</v>
      </c>
      <c r="D23" s="1">
        <v>11799537.300000001</v>
      </c>
      <c r="E23" s="1">
        <v>13321290.1</v>
      </c>
      <c r="F23" s="1">
        <f t="shared" si="2"/>
        <v>149.55056772631843</v>
      </c>
      <c r="G23" s="1">
        <f t="shared" si="3"/>
        <v>112.89671587376564</v>
      </c>
      <c r="H23" s="20" t="s">
        <v>79</v>
      </c>
    </row>
    <row r="24" spans="1:4062" s="22" customFormat="1" ht="114.75" x14ac:dyDescent="0.2">
      <c r="A24" s="19" t="s">
        <v>42</v>
      </c>
      <c r="B24" s="28" t="s">
        <v>19</v>
      </c>
      <c r="C24" s="1">
        <v>8907549</v>
      </c>
      <c r="D24" s="1">
        <v>11113037.5</v>
      </c>
      <c r="E24" s="1">
        <f>E25+E26+E27+E28</f>
        <v>12392488.199999999</v>
      </c>
      <c r="F24" s="1">
        <f t="shared" si="2"/>
        <v>139.12343563869251</v>
      </c>
      <c r="G24" s="1">
        <f t="shared" si="3"/>
        <v>111.51306022318379</v>
      </c>
      <c r="H24" s="20" t="s">
        <v>80</v>
      </c>
    </row>
    <row r="25" spans="1:4062" s="22" customFormat="1" ht="76.5" x14ac:dyDescent="0.2">
      <c r="A25" s="23" t="s">
        <v>43</v>
      </c>
      <c r="B25" s="20" t="s">
        <v>16</v>
      </c>
      <c r="C25" s="2">
        <v>0</v>
      </c>
      <c r="D25" s="2">
        <v>0</v>
      </c>
      <c r="E25" s="2">
        <v>1448166.3999999999</v>
      </c>
      <c r="F25" s="1"/>
      <c r="G25" s="1"/>
      <c r="H25" s="20" t="s">
        <v>69</v>
      </c>
    </row>
    <row r="26" spans="1:4062" s="22" customFormat="1" ht="38.25" x14ac:dyDescent="0.2">
      <c r="A26" s="23" t="s">
        <v>44</v>
      </c>
      <c r="B26" s="20" t="s">
        <v>17</v>
      </c>
      <c r="C26" s="2">
        <v>4246647.7</v>
      </c>
      <c r="D26" s="2">
        <v>4214964.9000000004</v>
      </c>
      <c r="E26" s="2">
        <v>4048453.4</v>
      </c>
      <c r="F26" s="2">
        <f t="shared" si="2"/>
        <v>95.332923425694105</v>
      </c>
      <c r="G26" s="2">
        <f t="shared" si="3"/>
        <v>96.049516331678092</v>
      </c>
      <c r="H26" s="20" t="s">
        <v>53</v>
      </c>
    </row>
    <row r="27" spans="1:4062" s="22" customFormat="1" ht="25.5" x14ac:dyDescent="0.2">
      <c r="A27" s="23" t="s">
        <v>45</v>
      </c>
      <c r="B27" s="20" t="s">
        <v>22</v>
      </c>
      <c r="C27" s="2">
        <v>3661684.4</v>
      </c>
      <c r="D27" s="2">
        <v>4014634</v>
      </c>
      <c r="E27" s="2">
        <v>4006607.3</v>
      </c>
      <c r="F27" s="2">
        <f>E27/C27*100</f>
        <v>109.41978778946651</v>
      </c>
      <c r="G27" s="2">
        <f t="shared" si="3"/>
        <v>99.800063965980456</v>
      </c>
      <c r="H27" s="20" t="s">
        <v>81</v>
      </c>
    </row>
    <row r="28" spans="1:4062" s="22" customFormat="1" ht="63.75" x14ac:dyDescent="0.2">
      <c r="A28" s="23" t="s">
        <v>46</v>
      </c>
      <c r="B28" s="20" t="s">
        <v>18</v>
      </c>
      <c r="C28" s="2">
        <v>999216.9</v>
      </c>
      <c r="D28" s="2">
        <v>2883438.6</v>
      </c>
      <c r="E28" s="2">
        <v>2889261.1</v>
      </c>
      <c r="F28" s="2">
        <f>E28/C28*100</f>
        <v>289.15254535827006</v>
      </c>
      <c r="G28" s="2">
        <f t="shared" si="3"/>
        <v>100.20192904402403</v>
      </c>
      <c r="H28" s="20" t="s">
        <v>78</v>
      </c>
    </row>
    <row r="29" spans="1:4062" s="22" customFormat="1" ht="89.25" x14ac:dyDescent="0.2">
      <c r="A29" s="19" t="s">
        <v>70</v>
      </c>
      <c r="B29" s="4" t="s">
        <v>71</v>
      </c>
      <c r="C29" s="2">
        <v>0</v>
      </c>
      <c r="D29" s="2">
        <v>679149.8</v>
      </c>
      <c r="E29" s="2">
        <v>521447.9</v>
      </c>
      <c r="F29" s="1"/>
      <c r="G29" s="2">
        <f t="shared" ref="G29:G30" si="4">E29/D29*100</f>
        <v>76.779511677688788</v>
      </c>
      <c r="H29" s="20" t="s">
        <v>83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  <c r="DCC29" s="29"/>
      <c r="DCD29" s="29"/>
      <c r="DCE29" s="29"/>
      <c r="DCF29" s="29"/>
      <c r="DCG29" s="29"/>
      <c r="DCH29" s="29"/>
      <c r="DCI29" s="29"/>
      <c r="DCJ29" s="29"/>
      <c r="DCK29" s="29"/>
      <c r="DCL29" s="29"/>
      <c r="DCM29" s="29"/>
      <c r="DCN29" s="29"/>
      <c r="DCO29" s="29"/>
      <c r="DCP29" s="29"/>
      <c r="DCQ29" s="29"/>
      <c r="DCR29" s="29"/>
      <c r="DCS29" s="29"/>
      <c r="DCT29" s="29"/>
      <c r="DCU29" s="29"/>
      <c r="DCV29" s="29"/>
      <c r="DCW29" s="29"/>
      <c r="DCX29" s="29"/>
      <c r="DCY29" s="29"/>
      <c r="DCZ29" s="29"/>
      <c r="DDA29" s="29"/>
      <c r="DDB29" s="29"/>
      <c r="DDC29" s="29"/>
      <c r="DDD29" s="29"/>
      <c r="DDE29" s="29"/>
      <c r="DDF29" s="29"/>
      <c r="DDG29" s="29"/>
      <c r="DDH29" s="29"/>
      <c r="DDI29" s="29"/>
      <c r="DDJ29" s="29"/>
      <c r="DDK29" s="29"/>
      <c r="DDL29" s="29"/>
      <c r="DDM29" s="29"/>
      <c r="DDN29" s="29"/>
      <c r="DDO29" s="29"/>
      <c r="DDP29" s="29"/>
      <c r="DDQ29" s="29"/>
      <c r="DDR29" s="29"/>
      <c r="DDS29" s="29"/>
      <c r="DDT29" s="29"/>
      <c r="DDU29" s="29"/>
      <c r="DDV29" s="29"/>
      <c r="DDW29" s="29"/>
      <c r="DDX29" s="29"/>
      <c r="DDY29" s="29"/>
      <c r="DDZ29" s="29"/>
      <c r="DEA29" s="29"/>
      <c r="DEB29" s="29"/>
      <c r="DEC29" s="29"/>
      <c r="DED29" s="29"/>
      <c r="DEE29" s="29"/>
      <c r="DEF29" s="29"/>
      <c r="DEG29" s="29"/>
      <c r="DEH29" s="29"/>
      <c r="DEI29" s="29"/>
      <c r="DEJ29" s="29"/>
      <c r="DEK29" s="29"/>
      <c r="DEL29" s="29"/>
      <c r="DEM29" s="29"/>
      <c r="DEN29" s="29"/>
      <c r="DEO29" s="29"/>
      <c r="DEP29" s="29"/>
      <c r="DEQ29" s="29"/>
      <c r="DER29" s="29"/>
      <c r="DES29" s="29"/>
      <c r="DET29" s="29"/>
      <c r="DEU29" s="29"/>
      <c r="DEV29" s="29"/>
      <c r="DEW29" s="29"/>
      <c r="DEX29" s="29"/>
      <c r="DEY29" s="29"/>
      <c r="DEZ29" s="29"/>
      <c r="DFA29" s="29"/>
      <c r="DFB29" s="29"/>
      <c r="DFC29" s="29"/>
      <c r="DFD29" s="29"/>
      <c r="DFE29" s="29"/>
      <c r="DFF29" s="29"/>
      <c r="DFG29" s="29"/>
      <c r="DFH29" s="29"/>
      <c r="DFI29" s="29"/>
      <c r="DFJ29" s="29"/>
      <c r="DFK29" s="29"/>
      <c r="DFL29" s="29"/>
      <c r="DFM29" s="29"/>
      <c r="DFN29" s="29"/>
      <c r="DFO29" s="29"/>
      <c r="DFP29" s="29"/>
      <c r="DFQ29" s="29"/>
      <c r="DFR29" s="29"/>
      <c r="DFS29" s="29"/>
      <c r="DFT29" s="29"/>
      <c r="DFU29" s="29"/>
      <c r="DFV29" s="29"/>
      <c r="DFW29" s="29"/>
      <c r="DFX29" s="29"/>
      <c r="DFY29" s="29"/>
      <c r="DFZ29" s="29"/>
      <c r="DGA29" s="29"/>
      <c r="DGB29" s="29"/>
      <c r="DGC29" s="29"/>
      <c r="DGD29" s="29"/>
      <c r="DGE29" s="29"/>
      <c r="DGF29" s="29"/>
      <c r="DGG29" s="29"/>
      <c r="DGH29" s="29"/>
      <c r="DGI29" s="29"/>
      <c r="DGJ29" s="29"/>
      <c r="DGK29" s="29"/>
      <c r="DGL29" s="29"/>
      <c r="DGM29" s="29"/>
      <c r="DGN29" s="29"/>
      <c r="DGO29" s="29"/>
      <c r="DGP29" s="29"/>
      <c r="DGQ29" s="29"/>
      <c r="DGR29" s="29"/>
      <c r="DGS29" s="29"/>
      <c r="DGT29" s="29"/>
      <c r="DGU29" s="29"/>
      <c r="DGV29" s="29"/>
      <c r="DGW29" s="29"/>
      <c r="DGX29" s="29"/>
      <c r="DGY29" s="29"/>
      <c r="DGZ29" s="29"/>
      <c r="DHA29" s="29"/>
      <c r="DHB29" s="29"/>
      <c r="DHC29" s="29"/>
      <c r="DHD29" s="29"/>
      <c r="DHE29" s="29"/>
      <c r="DHF29" s="29"/>
      <c r="DHG29" s="29"/>
      <c r="DHH29" s="29"/>
      <c r="DHI29" s="29"/>
      <c r="DHJ29" s="29"/>
      <c r="DHK29" s="29"/>
      <c r="DHL29" s="29"/>
      <c r="DHM29" s="29"/>
      <c r="DHN29" s="29"/>
      <c r="DHO29" s="29"/>
      <c r="DHP29" s="29"/>
      <c r="DHQ29" s="29"/>
      <c r="DHR29" s="29"/>
      <c r="DHS29" s="29"/>
      <c r="DHT29" s="29"/>
      <c r="DHU29" s="29"/>
      <c r="DHV29" s="29"/>
      <c r="DHW29" s="29"/>
      <c r="DHX29" s="29"/>
      <c r="DHY29" s="29"/>
      <c r="DHZ29" s="29"/>
      <c r="DIA29" s="29"/>
      <c r="DIB29" s="29"/>
      <c r="DIC29" s="29"/>
      <c r="DID29" s="29"/>
      <c r="DIE29" s="29"/>
      <c r="DIF29" s="29"/>
      <c r="DIG29" s="29"/>
      <c r="DIH29" s="29"/>
      <c r="DII29" s="29"/>
      <c r="DIJ29" s="29"/>
      <c r="DIK29" s="29"/>
      <c r="DIL29" s="29"/>
      <c r="DIM29" s="29"/>
      <c r="DIN29" s="29"/>
      <c r="DIO29" s="29"/>
      <c r="DIP29" s="29"/>
      <c r="DIQ29" s="29"/>
      <c r="DIR29" s="29"/>
      <c r="DIS29" s="29"/>
      <c r="DIT29" s="29"/>
      <c r="DIU29" s="29"/>
      <c r="DIV29" s="29"/>
      <c r="DIW29" s="29"/>
      <c r="DIX29" s="29"/>
      <c r="DIY29" s="29"/>
      <c r="DIZ29" s="29"/>
      <c r="DJA29" s="29"/>
      <c r="DJB29" s="29"/>
      <c r="DJC29" s="29"/>
      <c r="DJD29" s="29"/>
      <c r="DJE29" s="29"/>
      <c r="DJF29" s="29"/>
      <c r="DJG29" s="29"/>
      <c r="DJH29" s="29"/>
      <c r="DJI29" s="29"/>
      <c r="DJJ29" s="29"/>
      <c r="DJK29" s="29"/>
      <c r="DJL29" s="29"/>
      <c r="DJM29" s="29"/>
      <c r="DJN29" s="29"/>
      <c r="DJO29" s="29"/>
      <c r="DJP29" s="29"/>
      <c r="DJQ29" s="29"/>
      <c r="DJR29" s="29"/>
      <c r="DJS29" s="29"/>
      <c r="DJT29" s="29"/>
      <c r="DJU29" s="29"/>
      <c r="DJV29" s="29"/>
      <c r="DJW29" s="29"/>
      <c r="DJX29" s="29"/>
      <c r="DJY29" s="29"/>
      <c r="DJZ29" s="29"/>
      <c r="DKA29" s="29"/>
      <c r="DKB29" s="29"/>
      <c r="DKC29" s="29"/>
      <c r="DKD29" s="29"/>
      <c r="DKE29" s="29"/>
      <c r="DKF29" s="29"/>
      <c r="DKG29" s="29"/>
      <c r="DKH29" s="29"/>
      <c r="DKI29" s="29"/>
      <c r="DKJ29" s="29"/>
      <c r="DKK29" s="29"/>
      <c r="DKL29" s="29"/>
      <c r="DKM29" s="29"/>
      <c r="DKN29" s="29"/>
      <c r="DKO29" s="29"/>
      <c r="DKP29" s="29"/>
      <c r="DKQ29" s="29"/>
      <c r="DKR29" s="29"/>
      <c r="DKS29" s="29"/>
      <c r="DKT29" s="29"/>
      <c r="DKU29" s="29"/>
      <c r="DKV29" s="29"/>
      <c r="DKW29" s="29"/>
      <c r="DKX29" s="29"/>
      <c r="DKY29" s="29"/>
      <c r="DKZ29" s="29"/>
      <c r="DLA29" s="29"/>
      <c r="DLB29" s="29"/>
      <c r="DLC29" s="29"/>
      <c r="DLD29" s="29"/>
      <c r="DLE29" s="29"/>
      <c r="DLF29" s="29"/>
      <c r="DLG29" s="29"/>
      <c r="DLH29" s="29"/>
      <c r="DLI29" s="29"/>
      <c r="DLJ29" s="29"/>
      <c r="DLK29" s="29"/>
      <c r="DLL29" s="29"/>
      <c r="DLM29" s="29"/>
      <c r="DLN29" s="29"/>
      <c r="DLO29" s="29"/>
      <c r="DLP29" s="29"/>
      <c r="DLQ29" s="29"/>
      <c r="DLR29" s="29"/>
      <c r="DLS29" s="29"/>
      <c r="DLT29" s="29"/>
      <c r="DLU29" s="29"/>
      <c r="DLV29" s="29"/>
      <c r="DLW29" s="29"/>
      <c r="DLX29" s="29"/>
      <c r="DLY29" s="29"/>
      <c r="DLZ29" s="29"/>
      <c r="DMA29" s="29"/>
      <c r="DMB29" s="29"/>
      <c r="DMC29" s="29"/>
      <c r="DMD29" s="29"/>
      <c r="DME29" s="29"/>
      <c r="DMF29" s="29"/>
      <c r="DMG29" s="29"/>
      <c r="DMH29" s="29"/>
      <c r="DMI29" s="29"/>
      <c r="DMJ29" s="29"/>
      <c r="DMK29" s="29"/>
      <c r="DML29" s="29"/>
      <c r="DMM29" s="29"/>
      <c r="DMN29" s="29"/>
      <c r="DMO29" s="29"/>
      <c r="DMP29" s="29"/>
      <c r="DMQ29" s="29"/>
      <c r="DMR29" s="29"/>
      <c r="DMS29" s="29"/>
      <c r="DMT29" s="29"/>
      <c r="DMU29" s="29"/>
      <c r="DMV29" s="29"/>
      <c r="DMW29" s="29"/>
      <c r="DMX29" s="29"/>
      <c r="DMY29" s="29"/>
      <c r="DMZ29" s="29"/>
      <c r="DNA29" s="29"/>
      <c r="DNB29" s="29"/>
      <c r="DNC29" s="29"/>
      <c r="DND29" s="29"/>
      <c r="DNE29" s="29"/>
      <c r="DNF29" s="29"/>
      <c r="DNG29" s="29"/>
      <c r="DNH29" s="29"/>
      <c r="DNI29" s="29"/>
      <c r="DNJ29" s="29"/>
      <c r="DNK29" s="29"/>
      <c r="DNL29" s="29"/>
      <c r="DNM29" s="29"/>
      <c r="DNN29" s="29"/>
      <c r="DNO29" s="29"/>
      <c r="DNP29" s="29"/>
      <c r="DNQ29" s="29"/>
      <c r="DNR29" s="29"/>
      <c r="DNS29" s="29"/>
      <c r="DNT29" s="29"/>
      <c r="DNU29" s="29"/>
      <c r="DNV29" s="29"/>
      <c r="DNW29" s="29"/>
      <c r="DNX29" s="29"/>
      <c r="DNY29" s="29"/>
      <c r="DNZ29" s="29"/>
      <c r="DOA29" s="29"/>
      <c r="DOB29" s="29"/>
      <c r="DOC29" s="29"/>
      <c r="DOD29" s="29"/>
      <c r="DOE29" s="29"/>
      <c r="DOF29" s="29"/>
      <c r="DOG29" s="29"/>
      <c r="DOH29" s="29"/>
      <c r="DOI29" s="29"/>
      <c r="DOJ29" s="29"/>
      <c r="DOK29" s="29"/>
      <c r="DOL29" s="29"/>
      <c r="DOM29" s="29"/>
      <c r="DON29" s="29"/>
      <c r="DOO29" s="29"/>
      <c r="DOP29" s="29"/>
      <c r="DOQ29" s="29"/>
      <c r="DOR29" s="29"/>
      <c r="DOS29" s="29"/>
      <c r="DOT29" s="29"/>
      <c r="DOU29" s="29"/>
      <c r="DOV29" s="29"/>
      <c r="DOW29" s="29"/>
      <c r="DOX29" s="29"/>
      <c r="DOY29" s="29"/>
      <c r="DOZ29" s="29"/>
      <c r="DPA29" s="29"/>
      <c r="DPB29" s="29"/>
      <c r="DPC29" s="29"/>
      <c r="DPD29" s="29"/>
      <c r="DPE29" s="29"/>
      <c r="DPF29" s="29"/>
      <c r="DPG29" s="29"/>
      <c r="DPH29" s="29"/>
      <c r="DPI29" s="29"/>
      <c r="DPJ29" s="29"/>
      <c r="DPK29" s="29"/>
      <c r="DPL29" s="29"/>
      <c r="DPM29" s="29"/>
      <c r="DPN29" s="29"/>
      <c r="DPO29" s="29"/>
      <c r="DPP29" s="29"/>
      <c r="DPQ29" s="29"/>
      <c r="DPR29" s="29"/>
      <c r="DPS29" s="29"/>
      <c r="DPT29" s="29"/>
      <c r="DPU29" s="29"/>
      <c r="DPV29" s="29"/>
      <c r="DPW29" s="29"/>
      <c r="DPX29" s="29"/>
      <c r="DPY29" s="29"/>
      <c r="DPZ29" s="29"/>
      <c r="DQA29" s="29"/>
      <c r="DQB29" s="29"/>
      <c r="DQC29" s="29"/>
      <c r="DQD29" s="29"/>
      <c r="DQE29" s="29"/>
      <c r="DQF29" s="29"/>
      <c r="DQG29" s="29"/>
      <c r="DQH29" s="29"/>
      <c r="DQI29" s="29"/>
      <c r="DQJ29" s="29"/>
      <c r="DQK29" s="29"/>
      <c r="DQL29" s="29"/>
      <c r="DQM29" s="29"/>
      <c r="DQN29" s="29"/>
      <c r="DQO29" s="29"/>
      <c r="DQP29" s="29"/>
      <c r="DQQ29" s="29"/>
      <c r="DQR29" s="29"/>
      <c r="DQS29" s="29"/>
      <c r="DQT29" s="29"/>
      <c r="DQU29" s="29"/>
      <c r="DQV29" s="29"/>
      <c r="DQW29" s="29"/>
      <c r="DQX29" s="29"/>
      <c r="DQY29" s="29"/>
      <c r="DQZ29" s="29"/>
      <c r="DRA29" s="29"/>
      <c r="DRB29" s="29"/>
      <c r="DRC29" s="29"/>
      <c r="DRD29" s="29"/>
      <c r="DRE29" s="29"/>
      <c r="DRF29" s="29"/>
      <c r="DRG29" s="29"/>
      <c r="DRH29" s="29"/>
      <c r="DRI29" s="29"/>
      <c r="DRJ29" s="29"/>
      <c r="DRK29" s="29"/>
      <c r="DRL29" s="29"/>
      <c r="DRM29" s="29"/>
      <c r="DRN29" s="29"/>
      <c r="DRO29" s="29"/>
      <c r="DRP29" s="29"/>
      <c r="DRQ29" s="29"/>
      <c r="DRR29" s="29"/>
      <c r="DRS29" s="29"/>
      <c r="DRT29" s="29"/>
      <c r="DRU29" s="29"/>
      <c r="DRV29" s="29"/>
      <c r="DRW29" s="29"/>
      <c r="DRX29" s="29"/>
      <c r="DRY29" s="29"/>
      <c r="DRZ29" s="29"/>
      <c r="DSA29" s="29"/>
      <c r="DSB29" s="29"/>
      <c r="DSC29" s="29"/>
      <c r="DSD29" s="29"/>
      <c r="DSE29" s="29"/>
      <c r="DSF29" s="29"/>
      <c r="DSG29" s="29"/>
      <c r="DSH29" s="29"/>
      <c r="DSI29" s="29"/>
      <c r="DSJ29" s="29"/>
      <c r="DSK29" s="29"/>
      <c r="DSL29" s="29"/>
      <c r="DSM29" s="29"/>
      <c r="DSN29" s="29"/>
      <c r="DSO29" s="29"/>
      <c r="DSP29" s="29"/>
      <c r="DSQ29" s="29"/>
      <c r="DSR29" s="29"/>
      <c r="DSS29" s="29"/>
      <c r="DST29" s="29"/>
      <c r="DSU29" s="29"/>
      <c r="DSV29" s="29"/>
      <c r="DSW29" s="29"/>
      <c r="DSX29" s="29"/>
      <c r="DSY29" s="29"/>
      <c r="DSZ29" s="29"/>
      <c r="DTA29" s="29"/>
      <c r="DTB29" s="29"/>
      <c r="DTC29" s="29"/>
      <c r="DTD29" s="29"/>
      <c r="DTE29" s="29"/>
      <c r="DTF29" s="29"/>
      <c r="DTG29" s="29"/>
      <c r="DTH29" s="29"/>
      <c r="DTI29" s="29"/>
      <c r="DTJ29" s="29"/>
      <c r="DTK29" s="29"/>
      <c r="DTL29" s="29"/>
      <c r="DTM29" s="29"/>
      <c r="DTN29" s="29"/>
      <c r="DTO29" s="29"/>
      <c r="DTP29" s="29"/>
      <c r="DTQ29" s="29"/>
      <c r="DTR29" s="29"/>
      <c r="DTS29" s="29"/>
      <c r="DTT29" s="29"/>
      <c r="DTU29" s="29"/>
      <c r="DTV29" s="29"/>
      <c r="DTW29" s="29"/>
      <c r="DTX29" s="29"/>
      <c r="DTY29" s="29"/>
      <c r="DTZ29" s="29"/>
      <c r="DUA29" s="29"/>
      <c r="DUB29" s="29"/>
      <c r="DUC29" s="29"/>
      <c r="DUD29" s="29"/>
      <c r="DUE29" s="29"/>
      <c r="DUF29" s="29"/>
      <c r="DUG29" s="29"/>
      <c r="DUH29" s="29"/>
      <c r="DUI29" s="29"/>
      <c r="DUJ29" s="29"/>
      <c r="DUK29" s="29"/>
      <c r="DUL29" s="29"/>
      <c r="DUM29" s="29"/>
      <c r="DUN29" s="29"/>
      <c r="DUO29" s="29"/>
      <c r="DUP29" s="29"/>
      <c r="DUQ29" s="29"/>
      <c r="DUR29" s="29"/>
      <c r="DUS29" s="29"/>
      <c r="DUT29" s="29"/>
      <c r="DUU29" s="29"/>
      <c r="DUV29" s="29"/>
      <c r="DUW29" s="29"/>
      <c r="DUX29" s="29"/>
      <c r="DUY29" s="29"/>
      <c r="DUZ29" s="29"/>
      <c r="DVA29" s="29"/>
      <c r="DVB29" s="29"/>
      <c r="DVC29" s="29"/>
      <c r="DVD29" s="29"/>
      <c r="DVE29" s="29"/>
      <c r="DVF29" s="29"/>
      <c r="DVG29" s="29"/>
      <c r="DVH29" s="29"/>
      <c r="DVI29" s="29"/>
      <c r="DVJ29" s="29"/>
      <c r="DVK29" s="29"/>
      <c r="DVL29" s="29"/>
      <c r="DVM29" s="29"/>
      <c r="DVN29" s="29"/>
      <c r="DVO29" s="29"/>
      <c r="DVP29" s="29"/>
      <c r="DVQ29" s="29"/>
      <c r="DVR29" s="29"/>
      <c r="DVS29" s="29"/>
      <c r="DVT29" s="29"/>
      <c r="DVU29" s="29"/>
      <c r="DVV29" s="29"/>
      <c r="DVW29" s="29"/>
      <c r="DVX29" s="29"/>
      <c r="DVY29" s="29"/>
      <c r="DVZ29" s="29"/>
      <c r="DWA29" s="29"/>
      <c r="DWB29" s="29"/>
      <c r="DWC29" s="29"/>
      <c r="DWD29" s="29"/>
      <c r="DWE29" s="29"/>
      <c r="DWF29" s="29"/>
      <c r="DWG29" s="29"/>
      <c r="DWH29" s="29"/>
      <c r="DWI29" s="29"/>
      <c r="DWJ29" s="29"/>
      <c r="DWK29" s="29"/>
      <c r="DWL29" s="29"/>
      <c r="DWM29" s="29"/>
      <c r="DWN29" s="29"/>
      <c r="DWO29" s="29"/>
      <c r="DWP29" s="29"/>
      <c r="DWQ29" s="29"/>
      <c r="DWR29" s="29"/>
      <c r="DWS29" s="29"/>
      <c r="DWT29" s="29"/>
      <c r="DWU29" s="29"/>
      <c r="DWV29" s="29"/>
      <c r="DWW29" s="29"/>
      <c r="DWX29" s="29"/>
      <c r="DWY29" s="29"/>
      <c r="DWZ29" s="29"/>
      <c r="DXA29" s="29"/>
      <c r="DXB29" s="29"/>
      <c r="DXC29" s="29"/>
      <c r="DXD29" s="29"/>
      <c r="DXE29" s="29"/>
      <c r="DXF29" s="29"/>
      <c r="DXG29" s="29"/>
      <c r="DXH29" s="29"/>
      <c r="DXI29" s="29"/>
      <c r="DXJ29" s="29"/>
      <c r="DXK29" s="29"/>
      <c r="DXL29" s="29"/>
      <c r="DXM29" s="29"/>
      <c r="DXN29" s="29"/>
      <c r="DXO29" s="29"/>
      <c r="DXP29" s="29"/>
      <c r="DXQ29" s="29"/>
      <c r="DXR29" s="29"/>
      <c r="DXS29" s="29"/>
      <c r="DXT29" s="29"/>
      <c r="DXU29" s="29"/>
      <c r="DXV29" s="29"/>
      <c r="DXW29" s="29"/>
      <c r="DXX29" s="29"/>
      <c r="DXY29" s="29"/>
      <c r="DXZ29" s="29"/>
      <c r="DYA29" s="29"/>
      <c r="DYB29" s="29"/>
      <c r="DYC29" s="29"/>
      <c r="DYD29" s="29"/>
      <c r="DYE29" s="29"/>
      <c r="DYF29" s="29"/>
      <c r="DYG29" s="29"/>
      <c r="DYH29" s="29"/>
      <c r="DYI29" s="29"/>
      <c r="DYJ29" s="29"/>
      <c r="DYK29" s="29"/>
      <c r="DYL29" s="29"/>
      <c r="DYM29" s="29"/>
      <c r="DYN29" s="29"/>
      <c r="DYO29" s="29"/>
      <c r="DYP29" s="29"/>
      <c r="DYQ29" s="29"/>
      <c r="DYR29" s="29"/>
      <c r="DYS29" s="29"/>
      <c r="DYT29" s="29"/>
      <c r="DYU29" s="29"/>
      <c r="DYV29" s="29"/>
      <c r="DYW29" s="29"/>
      <c r="DYX29" s="29"/>
      <c r="DYY29" s="29"/>
      <c r="DYZ29" s="29"/>
      <c r="DZA29" s="29"/>
      <c r="DZB29" s="29"/>
      <c r="DZC29" s="29"/>
      <c r="DZD29" s="29"/>
      <c r="DZE29" s="29"/>
      <c r="DZF29" s="29"/>
      <c r="DZG29" s="29"/>
      <c r="DZH29" s="29"/>
      <c r="DZI29" s="29"/>
      <c r="DZJ29" s="29"/>
      <c r="DZK29" s="29"/>
      <c r="DZL29" s="29"/>
      <c r="DZM29" s="29"/>
      <c r="DZN29" s="29"/>
      <c r="DZO29" s="29"/>
      <c r="DZP29" s="29"/>
      <c r="DZQ29" s="29"/>
      <c r="DZR29" s="29"/>
      <c r="DZS29" s="29"/>
      <c r="DZT29" s="29"/>
      <c r="DZU29" s="29"/>
      <c r="DZV29" s="29"/>
      <c r="DZW29" s="29"/>
      <c r="DZX29" s="29"/>
      <c r="DZY29" s="29"/>
      <c r="DZZ29" s="29"/>
      <c r="EAA29" s="29"/>
      <c r="EAB29" s="29"/>
      <c r="EAC29" s="29"/>
      <c r="EAD29" s="29"/>
      <c r="EAE29" s="29"/>
      <c r="EAF29" s="29"/>
      <c r="EAG29" s="29"/>
      <c r="EAH29" s="29"/>
      <c r="EAI29" s="29"/>
      <c r="EAJ29" s="29"/>
      <c r="EAK29" s="29"/>
      <c r="EAL29" s="29"/>
      <c r="EAM29" s="29"/>
      <c r="EAN29" s="29"/>
      <c r="EAO29" s="29"/>
      <c r="EAP29" s="29"/>
      <c r="EAQ29" s="29"/>
      <c r="EAR29" s="29"/>
      <c r="EAS29" s="29"/>
      <c r="EAT29" s="29"/>
      <c r="EAU29" s="29"/>
      <c r="EAV29" s="29"/>
      <c r="EAW29" s="29"/>
      <c r="EAX29" s="29"/>
      <c r="EAY29" s="29"/>
      <c r="EAZ29" s="29"/>
      <c r="EBA29" s="29"/>
      <c r="EBB29" s="29"/>
      <c r="EBC29" s="29"/>
      <c r="EBD29" s="29"/>
      <c r="EBE29" s="29"/>
      <c r="EBF29" s="29"/>
      <c r="EBG29" s="29"/>
      <c r="EBH29" s="29"/>
      <c r="EBI29" s="29"/>
      <c r="EBJ29" s="29"/>
      <c r="EBK29" s="29"/>
      <c r="EBL29" s="29"/>
      <c r="EBM29" s="29"/>
      <c r="EBN29" s="29"/>
      <c r="EBO29" s="29"/>
      <c r="EBP29" s="29"/>
      <c r="EBQ29" s="29"/>
      <c r="EBR29" s="29"/>
      <c r="EBS29" s="29"/>
      <c r="EBT29" s="29"/>
      <c r="EBU29" s="29"/>
      <c r="EBV29" s="29"/>
      <c r="EBW29" s="29"/>
      <c r="EBX29" s="29"/>
      <c r="EBY29" s="29"/>
      <c r="EBZ29" s="29"/>
      <c r="ECA29" s="29"/>
      <c r="ECB29" s="29"/>
      <c r="ECC29" s="29"/>
      <c r="ECD29" s="29"/>
      <c r="ECE29" s="29"/>
      <c r="ECF29" s="29"/>
      <c r="ECG29" s="29"/>
      <c r="ECH29" s="29"/>
      <c r="ECI29" s="29"/>
      <c r="ECJ29" s="29"/>
      <c r="ECK29" s="29"/>
      <c r="ECL29" s="29"/>
      <c r="ECM29" s="29"/>
      <c r="ECN29" s="29"/>
      <c r="ECO29" s="29"/>
      <c r="ECP29" s="29"/>
      <c r="ECQ29" s="29"/>
      <c r="ECR29" s="29"/>
      <c r="ECS29" s="29"/>
      <c r="ECT29" s="29"/>
      <c r="ECU29" s="29"/>
      <c r="ECV29" s="29"/>
      <c r="ECW29" s="29"/>
      <c r="ECX29" s="29"/>
      <c r="ECY29" s="29"/>
      <c r="ECZ29" s="29"/>
      <c r="EDA29" s="29"/>
      <c r="EDB29" s="29"/>
      <c r="EDC29" s="29"/>
      <c r="EDD29" s="29"/>
      <c r="EDE29" s="29"/>
      <c r="EDF29" s="29"/>
      <c r="EDG29" s="29"/>
      <c r="EDH29" s="29"/>
      <c r="EDI29" s="29"/>
      <c r="EDJ29" s="29"/>
      <c r="EDK29" s="29"/>
      <c r="EDL29" s="29"/>
      <c r="EDM29" s="29"/>
      <c r="EDN29" s="29"/>
      <c r="EDO29" s="29"/>
      <c r="EDP29" s="29"/>
      <c r="EDQ29" s="29"/>
      <c r="EDR29" s="29"/>
      <c r="EDS29" s="29"/>
      <c r="EDT29" s="29"/>
      <c r="EDU29" s="29"/>
      <c r="EDV29" s="29"/>
      <c r="EDW29" s="29"/>
      <c r="EDX29" s="29"/>
      <c r="EDY29" s="29"/>
      <c r="EDZ29" s="29"/>
      <c r="EEA29" s="29"/>
      <c r="EEB29" s="29"/>
      <c r="EEC29" s="29"/>
      <c r="EED29" s="29"/>
      <c r="EEE29" s="29"/>
      <c r="EEF29" s="29"/>
      <c r="EEG29" s="29"/>
      <c r="EEH29" s="29"/>
      <c r="EEI29" s="29"/>
      <c r="EEJ29" s="29"/>
      <c r="EEK29" s="29"/>
      <c r="EEL29" s="29"/>
      <c r="EEM29" s="29"/>
      <c r="EEN29" s="29"/>
      <c r="EEO29" s="29"/>
      <c r="EEP29" s="29"/>
      <c r="EEQ29" s="29"/>
      <c r="EER29" s="29"/>
      <c r="EES29" s="29"/>
      <c r="EET29" s="29"/>
      <c r="EEU29" s="29"/>
      <c r="EEV29" s="29"/>
      <c r="EEW29" s="29"/>
      <c r="EEX29" s="29"/>
      <c r="EEY29" s="29"/>
      <c r="EEZ29" s="29"/>
      <c r="EFA29" s="29"/>
      <c r="EFB29" s="29"/>
      <c r="EFC29" s="29"/>
      <c r="EFD29" s="29"/>
      <c r="EFE29" s="29"/>
      <c r="EFF29" s="29"/>
      <c r="EFG29" s="29"/>
      <c r="EFH29" s="29"/>
      <c r="EFI29" s="29"/>
      <c r="EFJ29" s="29"/>
      <c r="EFK29" s="29"/>
      <c r="EFL29" s="29"/>
      <c r="EFM29" s="29"/>
      <c r="EFN29" s="29"/>
      <c r="EFO29" s="29"/>
      <c r="EFP29" s="29"/>
      <c r="EFQ29" s="29"/>
      <c r="EFR29" s="29"/>
      <c r="EFS29" s="29"/>
      <c r="EFT29" s="29"/>
      <c r="EFU29" s="29"/>
      <c r="EFV29" s="29"/>
      <c r="EFW29" s="29"/>
      <c r="EFX29" s="29"/>
      <c r="EFY29" s="29"/>
      <c r="EFZ29" s="29"/>
      <c r="EGA29" s="29"/>
      <c r="EGB29" s="29"/>
      <c r="EGC29" s="29"/>
      <c r="EGD29" s="29"/>
      <c r="EGE29" s="29"/>
      <c r="EGF29" s="29"/>
      <c r="EGG29" s="29"/>
      <c r="EGH29" s="29"/>
      <c r="EGI29" s="29"/>
      <c r="EGJ29" s="29"/>
      <c r="EGK29" s="29"/>
      <c r="EGL29" s="29"/>
      <c r="EGM29" s="29"/>
      <c r="EGN29" s="29"/>
      <c r="EGO29" s="29"/>
      <c r="EGP29" s="29"/>
      <c r="EGQ29" s="29"/>
      <c r="EGR29" s="29"/>
      <c r="EGS29" s="29"/>
      <c r="EGT29" s="29"/>
      <c r="EGU29" s="29"/>
      <c r="EGV29" s="29"/>
      <c r="EGW29" s="29"/>
      <c r="EGX29" s="29"/>
      <c r="EGY29" s="29"/>
      <c r="EGZ29" s="29"/>
      <c r="EHA29" s="29"/>
      <c r="EHB29" s="29"/>
      <c r="EHC29" s="29"/>
      <c r="EHD29" s="29"/>
      <c r="EHE29" s="29"/>
      <c r="EHF29" s="29"/>
      <c r="EHG29" s="29"/>
      <c r="EHH29" s="29"/>
      <c r="EHI29" s="29"/>
      <c r="EHJ29" s="29"/>
      <c r="EHK29" s="29"/>
      <c r="EHL29" s="29"/>
      <c r="EHM29" s="29"/>
      <c r="EHN29" s="29"/>
      <c r="EHO29" s="29"/>
      <c r="EHP29" s="29"/>
      <c r="EHQ29" s="29"/>
      <c r="EHR29" s="29"/>
      <c r="EHS29" s="29"/>
      <c r="EHT29" s="29"/>
      <c r="EHU29" s="29"/>
      <c r="EHV29" s="29"/>
      <c r="EHW29" s="29"/>
      <c r="EHX29" s="29"/>
      <c r="EHY29" s="29"/>
      <c r="EHZ29" s="29"/>
      <c r="EIA29" s="29"/>
      <c r="EIB29" s="29"/>
      <c r="EIC29" s="29"/>
      <c r="EID29" s="29"/>
      <c r="EIE29" s="29"/>
      <c r="EIF29" s="29"/>
      <c r="EIG29" s="29"/>
      <c r="EIH29" s="29"/>
      <c r="EII29" s="29"/>
      <c r="EIJ29" s="29"/>
      <c r="EIK29" s="29"/>
      <c r="EIL29" s="29"/>
      <c r="EIM29" s="29"/>
      <c r="EIN29" s="29"/>
      <c r="EIO29" s="29"/>
      <c r="EIP29" s="29"/>
      <c r="EIQ29" s="29"/>
      <c r="EIR29" s="29"/>
      <c r="EIS29" s="29"/>
      <c r="EIT29" s="29"/>
      <c r="EIU29" s="29"/>
      <c r="EIV29" s="29"/>
      <c r="EIW29" s="29"/>
      <c r="EIX29" s="29"/>
      <c r="EIY29" s="29"/>
      <c r="EIZ29" s="29"/>
      <c r="EJA29" s="29"/>
      <c r="EJB29" s="29"/>
      <c r="EJC29" s="29"/>
      <c r="EJD29" s="29"/>
      <c r="EJE29" s="29"/>
      <c r="EJF29" s="29"/>
      <c r="EJG29" s="29"/>
      <c r="EJH29" s="29"/>
      <c r="EJI29" s="29"/>
      <c r="EJJ29" s="29"/>
      <c r="EJK29" s="29"/>
      <c r="EJL29" s="29"/>
      <c r="EJM29" s="29"/>
      <c r="EJN29" s="29"/>
      <c r="EJO29" s="29"/>
      <c r="EJP29" s="29"/>
      <c r="EJQ29" s="29"/>
      <c r="EJR29" s="29"/>
      <c r="EJS29" s="29"/>
      <c r="EJT29" s="29"/>
      <c r="EJU29" s="29"/>
      <c r="EJV29" s="29"/>
      <c r="EJW29" s="29"/>
      <c r="EJX29" s="29"/>
      <c r="EJY29" s="29"/>
      <c r="EJZ29" s="29"/>
      <c r="EKA29" s="29"/>
      <c r="EKB29" s="29"/>
      <c r="EKC29" s="29"/>
      <c r="EKD29" s="29"/>
      <c r="EKE29" s="29"/>
      <c r="EKF29" s="29"/>
      <c r="EKG29" s="29"/>
      <c r="EKH29" s="29"/>
      <c r="EKI29" s="29"/>
      <c r="EKJ29" s="29"/>
      <c r="EKK29" s="29"/>
      <c r="EKL29" s="29"/>
      <c r="EKM29" s="29"/>
      <c r="EKN29" s="29"/>
      <c r="EKO29" s="29"/>
      <c r="EKP29" s="29"/>
      <c r="EKQ29" s="29"/>
      <c r="EKR29" s="29"/>
      <c r="EKS29" s="29"/>
      <c r="EKT29" s="29"/>
      <c r="EKU29" s="29"/>
      <c r="EKV29" s="29"/>
      <c r="EKW29" s="29"/>
      <c r="EKX29" s="29"/>
      <c r="EKY29" s="29"/>
      <c r="EKZ29" s="29"/>
      <c r="ELA29" s="29"/>
      <c r="ELB29" s="29"/>
      <c r="ELC29" s="29"/>
      <c r="ELD29" s="29"/>
      <c r="ELE29" s="29"/>
      <c r="ELF29" s="29"/>
      <c r="ELG29" s="29"/>
      <c r="ELH29" s="29"/>
      <c r="ELI29" s="29"/>
      <c r="ELJ29" s="29"/>
      <c r="ELK29" s="29"/>
      <c r="ELL29" s="29"/>
      <c r="ELM29" s="29"/>
      <c r="ELN29" s="29"/>
      <c r="ELO29" s="29"/>
      <c r="ELP29" s="29"/>
      <c r="ELQ29" s="29"/>
      <c r="ELR29" s="29"/>
      <c r="ELS29" s="29"/>
      <c r="ELT29" s="29"/>
      <c r="ELU29" s="29"/>
      <c r="ELV29" s="29"/>
      <c r="ELW29" s="29"/>
      <c r="ELX29" s="29"/>
      <c r="ELY29" s="29"/>
      <c r="ELZ29" s="29"/>
      <c r="EMA29" s="29"/>
      <c r="EMB29" s="29"/>
      <c r="EMC29" s="29"/>
      <c r="EMD29" s="29"/>
      <c r="EME29" s="29"/>
      <c r="EMF29" s="29"/>
      <c r="EMG29" s="29"/>
      <c r="EMH29" s="29"/>
      <c r="EMI29" s="29"/>
      <c r="EMJ29" s="29"/>
      <c r="EMK29" s="29"/>
      <c r="EML29" s="29"/>
      <c r="EMM29" s="29"/>
      <c r="EMN29" s="29"/>
      <c r="EMO29" s="29"/>
      <c r="EMP29" s="29"/>
      <c r="EMQ29" s="29"/>
      <c r="EMR29" s="29"/>
      <c r="EMS29" s="29"/>
      <c r="EMT29" s="29"/>
      <c r="EMU29" s="29"/>
      <c r="EMV29" s="29"/>
      <c r="EMW29" s="29"/>
      <c r="EMX29" s="29"/>
      <c r="EMY29" s="29"/>
      <c r="EMZ29" s="29"/>
      <c r="ENA29" s="29"/>
      <c r="ENB29" s="29"/>
      <c r="ENC29" s="29"/>
      <c r="END29" s="29"/>
      <c r="ENE29" s="29"/>
      <c r="ENF29" s="29"/>
      <c r="ENG29" s="29"/>
      <c r="ENH29" s="29"/>
      <c r="ENI29" s="29"/>
      <c r="ENJ29" s="29"/>
      <c r="ENK29" s="29"/>
      <c r="ENL29" s="29"/>
      <c r="ENM29" s="29"/>
      <c r="ENN29" s="29"/>
      <c r="ENO29" s="29"/>
      <c r="ENP29" s="29"/>
      <c r="ENQ29" s="29"/>
      <c r="ENR29" s="29"/>
      <c r="ENS29" s="29"/>
      <c r="ENT29" s="29"/>
      <c r="ENU29" s="29"/>
      <c r="ENV29" s="29"/>
      <c r="ENW29" s="29"/>
      <c r="ENX29" s="29"/>
      <c r="ENY29" s="29"/>
      <c r="ENZ29" s="29"/>
      <c r="EOA29" s="29"/>
      <c r="EOB29" s="29"/>
      <c r="EOC29" s="29"/>
      <c r="EOD29" s="29"/>
      <c r="EOE29" s="29"/>
      <c r="EOF29" s="29"/>
      <c r="EOG29" s="29"/>
      <c r="EOH29" s="29"/>
      <c r="EOI29" s="29"/>
      <c r="EOJ29" s="29"/>
      <c r="EOK29" s="29"/>
      <c r="EOL29" s="29"/>
      <c r="EOM29" s="29"/>
      <c r="EON29" s="29"/>
      <c r="EOO29" s="29"/>
      <c r="EOP29" s="29"/>
      <c r="EOQ29" s="29"/>
      <c r="EOR29" s="29"/>
      <c r="EOS29" s="29"/>
      <c r="EOT29" s="29"/>
      <c r="EOU29" s="29"/>
      <c r="EOV29" s="29"/>
      <c r="EOW29" s="29"/>
      <c r="EOX29" s="29"/>
      <c r="EOY29" s="29"/>
      <c r="EOZ29" s="29"/>
      <c r="EPA29" s="29"/>
      <c r="EPB29" s="29"/>
      <c r="EPC29" s="29"/>
      <c r="EPD29" s="29"/>
      <c r="EPE29" s="29"/>
      <c r="EPF29" s="29"/>
      <c r="EPG29" s="29"/>
      <c r="EPH29" s="29"/>
      <c r="EPI29" s="29"/>
      <c r="EPJ29" s="29"/>
      <c r="EPK29" s="29"/>
      <c r="EPL29" s="29"/>
      <c r="EPM29" s="29"/>
      <c r="EPN29" s="29"/>
      <c r="EPO29" s="29"/>
      <c r="EPP29" s="29"/>
      <c r="EPQ29" s="29"/>
      <c r="EPR29" s="29"/>
      <c r="EPS29" s="29"/>
      <c r="EPT29" s="29"/>
      <c r="EPU29" s="29"/>
      <c r="EPV29" s="29"/>
      <c r="EPW29" s="29"/>
      <c r="EPX29" s="29"/>
      <c r="EPY29" s="29"/>
      <c r="EPZ29" s="29"/>
      <c r="EQA29" s="29"/>
      <c r="EQB29" s="29"/>
      <c r="EQC29" s="29"/>
      <c r="EQD29" s="29"/>
      <c r="EQE29" s="29"/>
      <c r="EQF29" s="29"/>
      <c r="EQG29" s="29"/>
      <c r="EQH29" s="29"/>
      <c r="EQI29" s="29"/>
      <c r="EQJ29" s="29"/>
      <c r="EQK29" s="29"/>
      <c r="EQL29" s="29"/>
      <c r="EQM29" s="29"/>
      <c r="EQN29" s="29"/>
      <c r="EQO29" s="29"/>
      <c r="EQP29" s="29"/>
      <c r="EQQ29" s="29"/>
      <c r="EQR29" s="29"/>
      <c r="EQS29" s="29"/>
      <c r="EQT29" s="29"/>
      <c r="EQU29" s="29"/>
      <c r="EQV29" s="29"/>
      <c r="EQW29" s="29"/>
      <c r="EQX29" s="29"/>
      <c r="EQY29" s="29"/>
      <c r="EQZ29" s="29"/>
      <c r="ERA29" s="29"/>
      <c r="ERB29" s="29"/>
      <c r="ERC29" s="29"/>
      <c r="ERD29" s="29"/>
      <c r="ERE29" s="29"/>
      <c r="ERF29" s="29"/>
      <c r="ERG29" s="29"/>
      <c r="ERH29" s="29"/>
      <c r="ERI29" s="29"/>
      <c r="ERJ29" s="29"/>
      <c r="ERK29" s="29"/>
      <c r="ERL29" s="29"/>
      <c r="ERM29" s="29"/>
      <c r="ERN29" s="29"/>
      <c r="ERO29" s="29"/>
      <c r="ERP29" s="29"/>
      <c r="ERQ29" s="29"/>
      <c r="ERR29" s="29"/>
      <c r="ERS29" s="29"/>
      <c r="ERT29" s="29"/>
      <c r="ERU29" s="29"/>
      <c r="ERV29" s="29"/>
      <c r="ERW29" s="29"/>
      <c r="ERX29" s="29"/>
      <c r="ERY29" s="29"/>
      <c r="ERZ29" s="29"/>
      <c r="ESA29" s="29"/>
      <c r="ESB29" s="29"/>
      <c r="ESC29" s="29"/>
      <c r="ESD29" s="29"/>
      <c r="ESE29" s="29"/>
      <c r="ESF29" s="29"/>
      <c r="ESG29" s="29"/>
      <c r="ESH29" s="29"/>
      <c r="ESI29" s="29"/>
      <c r="ESJ29" s="29"/>
      <c r="ESK29" s="29"/>
      <c r="ESL29" s="29"/>
      <c r="ESM29" s="29"/>
      <c r="ESN29" s="29"/>
      <c r="ESO29" s="29"/>
      <c r="ESP29" s="29"/>
      <c r="ESQ29" s="29"/>
      <c r="ESR29" s="29"/>
      <c r="ESS29" s="29"/>
      <c r="EST29" s="29"/>
      <c r="ESU29" s="29"/>
      <c r="ESV29" s="29"/>
      <c r="ESW29" s="29"/>
      <c r="ESX29" s="29"/>
      <c r="ESY29" s="29"/>
      <c r="ESZ29" s="29"/>
      <c r="ETA29" s="29"/>
      <c r="ETB29" s="29"/>
      <c r="ETC29" s="29"/>
      <c r="ETD29" s="29"/>
      <c r="ETE29" s="29"/>
      <c r="ETF29" s="29"/>
      <c r="ETG29" s="29"/>
      <c r="ETH29" s="29"/>
      <c r="ETI29" s="29"/>
      <c r="ETJ29" s="29"/>
      <c r="ETK29" s="29"/>
      <c r="ETL29" s="29"/>
      <c r="ETM29" s="29"/>
      <c r="ETN29" s="29"/>
      <c r="ETO29" s="29"/>
      <c r="ETP29" s="29"/>
      <c r="ETQ29" s="29"/>
      <c r="ETR29" s="29"/>
      <c r="ETS29" s="29"/>
      <c r="ETT29" s="29"/>
      <c r="ETU29" s="29"/>
      <c r="ETV29" s="29"/>
      <c r="ETW29" s="29"/>
      <c r="ETX29" s="29"/>
      <c r="ETY29" s="29"/>
      <c r="ETZ29" s="29"/>
      <c r="EUA29" s="29"/>
      <c r="EUB29" s="29"/>
      <c r="EUC29" s="29"/>
      <c r="EUD29" s="29"/>
      <c r="EUE29" s="29"/>
      <c r="EUF29" s="29"/>
      <c r="EUG29" s="29"/>
      <c r="EUH29" s="29"/>
      <c r="EUI29" s="29"/>
      <c r="EUJ29" s="29"/>
      <c r="EUK29" s="29"/>
      <c r="EUL29" s="29"/>
      <c r="EUM29" s="29"/>
      <c r="EUN29" s="29"/>
      <c r="EUO29" s="29"/>
      <c r="EUP29" s="29"/>
      <c r="EUQ29" s="29"/>
      <c r="EUR29" s="29"/>
      <c r="EUS29" s="29"/>
      <c r="EUT29" s="29"/>
      <c r="EUU29" s="29"/>
      <c r="EUV29" s="29"/>
      <c r="EUW29" s="29"/>
      <c r="EUX29" s="29"/>
      <c r="EUY29" s="29"/>
      <c r="EUZ29" s="29"/>
      <c r="EVA29" s="29"/>
      <c r="EVB29" s="29"/>
      <c r="EVC29" s="29"/>
      <c r="EVD29" s="29"/>
      <c r="EVE29" s="29"/>
      <c r="EVF29" s="29"/>
      <c r="EVG29" s="29"/>
      <c r="EVH29" s="29"/>
      <c r="EVI29" s="29"/>
      <c r="EVJ29" s="29"/>
      <c r="EVK29" s="29"/>
      <c r="EVL29" s="29"/>
      <c r="EVM29" s="29"/>
      <c r="EVN29" s="29"/>
      <c r="EVO29" s="29"/>
      <c r="EVP29" s="29"/>
      <c r="EVQ29" s="29"/>
      <c r="EVR29" s="29"/>
      <c r="EVS29" s="29"/>
      <c r="EVT29" s="29"/>
      <c r="EVU29" s="29"/>
      <c r="EVV29" s="29"/>
      <c r="EVW29" s="29"/>
      <c r="EVX29" s="29"/>
      <c r="EVY29" s="29"/>
      <c r="EVZ29" s="29"/>
      <c r="EWA29" s="29"/>
      <c r="EWB29" s="29"/>
      <c r="EWC29" s="29"/>
      <c r="EWD29" s="29"/>
      <c r="EWE29" s="29"/>
      <c r="EWF29" s="29"/>
      <c r="EWG29" s="29"/>
      <c r="EWH29" s="29"/>
      <c r="EWI29" s="29"/>
      <c r="EWJ29" s="29"/>
      <c r="EWK29" s="29"/>
      <c r="EWL29" s="29"/>
      <c r="EWM29" s="29"/>
      <c r="EWN29" s="29"/>
      <c r="EWO29" s="29"/>
      <c r="EWP29" s="29"/>
      <c r="EWQ29" s="29"/>
      <c r="EWR29" s="29"/>
      <c r="EWS29" s="29"/>
      <c r="EWT29" s="29"/>
      <c r="EWU29" s="29"/>
      <c r="EWV29" s="29"/>
      <c r="EWW29" s="29"/>
      <c r="EWX29" s="29"/>
      <c r="EWY29" s="29"/>
      <c r="EWZ29" s="29"/>
      <c r="EXA29" s="29"/>
      <c r="EXB29" s="29"/>
      <c r="EXC29" s="29"/>
      <c r="EXD29" s="29"/>
      <c r="EXE29" s="29"/>
      <c r="EXF29" s="29"/>
      <c r="EXG29" s="29"/>
      <c r="EXH29" s="29"/>
      <c r="EXI29" s="29"/>
      <c r="EXJ29" s="29"/>
      <c r="EXK29" s="29"/>
      <c r="EXL29" s="29"/>
      <c r="EXM29" s="29"/>
      <c r="EXN29" s="29"/>
      <c r="EXO29" s="29"/>
      <c r="EXP29" s="29"/>
      <c r="EXQ29" s="29"/>
      <c r="EXR29" s="29"/>
      <c r="EXS29" s="29"/>
      <c r="EXT29" s="29"/>
      <c r="EXU29" s="29"/>
      <c r="EXV29" s="29"/>
      <c r="EXW29" s="29"/>
      <c r="EXX29" s="29"/>
      <c r="EXY29" s="29"/>
      <c r="EXZ29" s="29"/>
      <c r="EYA29" s="29"/>
      <c r="EYB29" s="29"/>
      <c r="EYC29" s="29"/>
      <c r="EYD29" s="29"/>
      <c r="EYE29" s="29"/>
      <c r="EYF29" s="29"/>
      <c r="EYG29" s="29"/>
      <c r="EYH29" s="29"/>
      <c r="EYI29" s="29"/>
      <c r="EYJ29" s="29"/>
      <c r="EYK29" s="29"/>
      <c r="EYL29" s="29"/>
      <c r="EYM29" s="29"/>
      <c r="EYN29" s="29"/>
      <c r="EYO29" s="29"/>
      <c r="EYP29" s="29"/>
      <c r="EYQ29" s="29"/>
      <c r="EYR29" s="29"/>
      <c r="EYS29" s="29"/>
      <c r="EYT29" s="29"/>
      <c r="EYU29" s="29"/>
      <c r="EYV29" s="29"/>
      <c r="EYW29" s="29"/>
      <c r="EYX29" s="29"/>
      <c r="EYY29" s="29"/>
      <c r="EYZ29" s="29"/>
      <c r="EZA29" s="29"/>
      <c r="EZB29" s="29"/>
      <c r="EZC29" s="29"/>
      <c r="EZD29" s="29"/>
      <c r="EZE29" s="29"/>
      <c r="EZF29" s="29"/>
    </row>
    <row r="30" spans="1:4062" s="22" customFormat="1" ht="25.5" x14ac:dyDescent="0.2">
      <c r="A30" s="19" t="s">
        <v>72</v>
      </c>
      <c r="B30" s="28" t="s">
        <v>73</v>
      </c>
      <c r="C30" s="2">
        <v>0</v>
      </c>
      <c r="D30" s="2">
        <v>750</v>
      </c>
      <c r="E30" s="2">
        <v>750</v>
      </c>
      <c r="F30" s="1"/>
      <c r="G30" s="2">
        <f t="shared" si="4"/>
        <v>100</v>
      </c>
      <c r="H30" s="20" t="s">
        <v>82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  <c r="DCC30" s="29"/>
      <c r="DCD30" s="29"/>
      <c r="DCE30" s="29"/>
      <c r="DCF30" s="29"/>
      <c r="DCG30" s="29"/>
      <c r="DCH30" s="29"/>
      <c r="DCI30" s="29"/>
      <c r="DCJ30" s="29"/>
      <c r="DCK30" s="29"/>
      <c r="DCL30" s="29"/>
      <c r="DCM30" s="29"/>
      <c r="DCN30" s="29"/>
      <c r="DCO30" s="29"/>
      <c r="DCP30" s="29"/>
      <c r="DCQ30" s="29"/>
      <c r="DCR30" s="29"/>
      <c r="DCS30" s="29"/>
      <c r="DCT30" s="29"/>
      <c r="DCU30" s="29"/>
      <c r="DCV30" s="29"/>
      <c r="DCW30" s="29"/>
      <c r="DCX30" s="29"/>
      <c r="DCY30" s="29"/>
      <c r="DCZ30" s="29"/>
      <c r="DDA30" s="29"/>
      <c r="DDB30" s="29"/>
      <c r="DDC30" s="29"/>
      <c r="DDD30" s="29"/>
      <c r="DDE30" s="29"/>
      <c r="DDF30" s="29"/>
      <c r="DDG30" s="29"/>
      <c r="DDH30" s="29"/>
      <c r="DDI30" s="29"/>
      <c r="DDJ30" s="29"/>
      <c r="DDK30" s="29"/>
      <c r="DDL30" s="29"/>
      <c r="DDM30" s="29"/>
      <c r="DDN30" s="29"/>
      <c r="DDO30" s="29"/>
      <c r="DDP30" s="29"/>
      <c r="DDQ30" s="29"/>
      <c r="DDR30" s="29"/>
      <c r="DDS30" s="29"/>
      <c r="DDT30" s="29"/>
      <c r="DDU30" s="29"/>
      <c r="DDV30" s="29"/>
      <c r="DDW30" s="29"/>
      <c r="DDX30" s="29"/>
      <c r="DDY30" s="29"/>
      <c r="DDZ30" s="29"/>
      <c r="DEA30" s="29"/>
      <c r="DEB30" s="29"/>
      <c r="DEC30" s="29"/>
      <c r="DED30" s="29"/>
      <c r="DEE30" s="29"/>
      <c r="DEF30" s="29"/>
      <c r="DEG30" s="29"/>
      <c r="DEH30" s="29"/>
      <c r="DEI30" s="29"/>
      <c r="DEJ30" s="29"/>
      <c r="DEK30" s="29"/>
      <c r="DEL30" s="29"/>
      <c r="DEM30" s="29"/>
      <c r="DEN30" s="29"/>
      <c r="DEO30" s="29"/>
      <c r="DEP30" s="29"/>
      <c r="DEQ30" s="29"/>
      <c r="DER30" s="29"/>
      <c r="DES30" s="29"/>
      <c r="DET30" s="29"/>
      <c r="DEU30" s="29"/>
      <c r="DEV30" s="29"/>
      <c r="DEW30" s="29"/>
      <c r="DEX30" s="29"/>
      <c r="DEY30" s="29"/>
      <c r="DEZ30" s="29"/>
      <c r="DFA30" s="29"/>
      <c r="DFB30" s="29"/>
      <c r="DFC30" s="29"/>
      <c r="DFD30" s="29"/>
      <c r="DFE30" s="29"/>
      <c r="DFF30" s="29"/>
      <c r="DFG30" s="29"/>
      <c r="DFH30" s="29"/>
      <c r="DFI30" s="29"/>
      <c r="DFJ30" s="29"/>
      <c r="DFK30" s="29"/>
      <c r="DFL30" s="29"/>
      <c r="DFM30" s="29"/>
      <c r="DFN30" s="29"/>
      <c r="DFO30" s="29"/>
      <c r="DFP30" s="29"/>
      <c r="DFQ30" s="29"/>
      <c r="DFR30" s="29"/>
      <c r="DFS30" s="29"/>
      <c r="DFT30" s="29"/>
      <c r="DFU30" s="29"/>
      <c r="DFV30" s="29"/>
      <c r="DFW30" s="29"/>
      <c r="DFX30" s="29"/>
      <c r="DFY30" s="29"/>
      <c r="DFZ30" s="29"/>
      <c r="DGA30" s="29"/>
      <c r="DGB30" s="29"/>
      <c r="DGC30" s="29"/>
      <c r="DGD30" s="29"/>
      <c r="DGE30" s="29"/>
      <c r="DGF30" s="29"/>
      <c r="DGG30" s="29"/>
      <c r="DGH30" s="29"/>
      <c r="DGI30" s="29"/>
      <c r="DGJ30" s="29"/>
      <c r="DGK30" s="29"/>
      <c r="DGL30" s="29"/>
      <c r="DGM30" s="29"/>
      <c r="DGN30" s="29"/>
      <c r="DGO30" s="29"/>
      <c r="DGP30" s="29"/>
      <c r="DGQ30" s="29"/>
      <c r="DGR30" s="29"/>
      <c r="DGS30" s="29"/>
      <c r="DGT30" s="29"/>
      <c r="DGU30" s="29"/>
      <c r="DGV30" s="29"/>
      <c r="DGW30" s="29"/>
      <c r="DGX30" s="29"/>
      <c r="DGY30" s="29"/>
      <c r="DGZ30" s="29"/>
      <c r="DHA30" s="29"/>
      <c r="DHB30" s="29"/>
      <c r="DHC30" s="29"/>
      <c r="DHD30" s="29"/>
      <c r="DHE30" s="29"/>
      <c r="DHF30" s="29"/>
      <c r="DHG30" s="29"/>
      <c r="DHH30" s="29"/>
      <c r="DHI30" s="29"/>
      <c r="DHJ30" s="29"/>
      <c r="DHK30" s="29"/>
      <c r="DHL30" s="29"/>
      <c r="DHM30" s="29"/>
      <c r="DHN30" s="29"/>
      <c r="DHO30" s="29"/>
      <c r="DHP30" s="29"/>
      <c r="DHQ30" s="29"/>
      <c r="DHR30" s="29"/>
      <c r="DHS30" s="29"/>
      <c r="DHT30" s="29"/>
      <c r="DHU30" s="29"/>
      <c r="DHV30" s="29"/>
      <c r="DHW30" s="29"/>
      <c r="DHX30" s="29"/>
      <c r="DHY30" s="29"/>
      <c r="DHZ30" s="29"/>
      <c r="DIA30" s="29"/>
      <c r="DIB30" s="29"/>
      <c r="DIC30" s="29"/>
      <c r="DID30" s="29"/>
      <c r="DIE30" s="29"/>
      <c r="DIF30" s="29"/>
      <c r="DIG30" s="29"/>
      <c r="DIH30" s="29"/>
      <c r="DII30" s="29"/>
      <c r="DIJ30" s="29"/>
      <c r="DIK30" s="29"/>
      <c r="DIL30" s="29"/>
      <c r="DIM30" s="29"/>
      <c r="DIN30" s="29"/>
      <c r="DIO30" s="29"/>
      <c r="DIP30" s="29"/>
      <c r="DIQ30" s="29"/>
      <c r="DIR30" s="29"/>
      <c r="DIS30" s="29"/>
      <c r="DIT30" s="29"/>
      <c r="DIU30" s="29"/>
      <c r="DIV30" s="29"/>
      <c r="DIW30" s="29"/>
      <c r="DIX30" s="29"/>
      <c r="DIY30" s="29"/>
      <c r="DIZ30" s="29"/>
      <c r="DJA30" s="29"/>
      <c r="DJB30" s="29"/>
      <c r="DJC30" s="29"/>
      <c r="DJD30" s="29"/>
      <c r="DJE30" s="29"/>
      <c r="DJF30" s="29"/>
      <c r="DJG30" s="29"/>
      <c r="DJH30" s="29"/>
      <c r="DJI30" s="29"/>
      <c r="DJJ30" s="29"/>
      <c r="DJK30" s="29"/>
      <c r="DJL30" s="29"/>
      <c r="DJM30" s="29"/>
      <c r="DJN30" s="29"/>
      <c r="DJO30" s="29"/>
      <c r="DJP30" s="29"/>
      <c r="DJQ30" s="29"/>
      <c r="DJR30" s="29"/>
      <c r="DJS30" s="29"/>
      <c r="DJT30" s="29"/>
      <c r="DJU30" s="29"/>
      <c r="DJV30" s="29"/>
      <c r="DJW30" s="29"/>
      <c r="DJX30" s="29"/>
      <c r="DJY30" s="29"/>
      <c r="DJZ30" s="29"/>
      <c r="DKA30" s="29"/>
      <c r="DKB30" s="29"/>
      <c r="DKC30" s="29"/>
      <c r="DKD30" s="29"/>
      <c r="DKE30" s="29"/>
      <c r="DKF30" s="29"/>
      <c r="DKG30" s="29"/>
      <c r="DKH30" s="29"/>
      <c r="DKI30" s="29"/>
      <c r="DKJ30" s="29"/>
      <c r="DKK30" s="29"/>
      <c r="DKL30" s="29"/>
      <c r="DKM30" s="29"/>
      <c r="DKN30" s="29"/>
      <c r="DKO30" s="29"/>
      <c r="DKP30" s="29"/>
      <c r="DKQ30" s="29"/>
      <c r="DKR30" s="29"/>
      <c r="DKS30" s="29"/>
      <c r="DKT30" s="29"/>
      <c r="DKU30" s="29"/>
      <c r="DKV30" s="29"/>
      <c r="DKW30" s="29"/>
      <c r="DKX30" s="29"/>
      <c r="DKY30" s="29"/>
      <c r="DKZ30" s="29"/>
      <c r="DLA30" s="29"/>
      <c r="DLB30" s="29"/>
      <c r="DLC30" s="29"/>
      <c r="DLD30" s="29"/>
      <c r="DLE30" s="29"/>
      <c r="DLF30" s="29"/>
      <c r="DLG30" s="29"/>
      <c r="DLH30" s="29"/>
      <c r="DLI30" s="29"/>
      <c r="DLJ30" s="29"/>
      <c r="DLK30" s="29"/>
      <c r="DLL30" s="29"/>
      <c r="DLM30" s="29"/>
      <c r="DLN30" s="29"/>
      <c r="DLO30" s="29"/>
      <c r="DLP30" s="29"/>
      <c r="DLQ30" s="29"/>
      <c r="DLR30" s="29"/>
      <c r="DLS30" s="29"/>
      <c r="DLT30" s="29"/>
      <c r="DLU30" s="29"/>
      <c r="DLV30" s="29"/>
      <c r="DLW30" s="29"/>
      <c r="DLX30" s="29"/>
      <c r="DLY30" s="29"/>
      <c r="DLZ30" s="29"/>
      <c r="DMA30" s="29"/>
      <c r="DMB30" s="29"/>
      <c r="DMC30" s="29"/>
      <c r="DMD30" s="29"/>
      <c r="DME30" s="29"/>
      <c r="DMF30" s="29"/>
      <c r="DMG30" s="29"/>
      <c r="DMH30" s="29"/>
      <c r="DMI30" s="29"/>
      <c r="DMJ30" s="29"/>
      <c r="DMK30" s="29"/>
      <c r="DML30" s="29"/>
      <c r="DMM30" s="29"/>
      <c r="DMN30" s="29"/>
      <c r="DMO30" s="29"/>
      <c r="DMP30" s="29"/>
      <c r="DMQ30" s="29"/>
      <c r="DMR30" s="29"/>
      <c r="DMS30" s="29"/>
      <c r="DMT30" s="29"/>
      <c r="DMU30" s="29"/>
      <c r="DMV30" s="29"/>
      <c r="DMW30" s="29"/>
      <c r="DMX30" s="29"/>
      <c r="DMY30" s="29"/>
      <c r="DMZ30" s="29"/>
      <c r="DNA30" s="29"/>
      <c r="DNB30" s="29"/>
      <c r="DNC30" s="29"/>
      <c r="DND30" s="29"/>
      <c r="DNE30" s="29"/>
      <c r="DNF30" s="29"/>
      <c r="DNG30" s="29"/>
      <c r="DNH30" s="29"/>
      <c r="DNI30" s="29"/>
      <c r="DNJ30" s="29"/>
      <c r="DNK30" s="29"/>
      <c r="DNL30" s="29"/>
      <c r="DNM30" s="29"/>
      <c r="DNN30" s="29"/>
      <c r="DNO30" s="29"/>
      <c r="DNP30" s="29"/>
      <c r="DNQ30" s="29"/>
      <c r="DNR30" s="29"/>
      <c r="DNS30" s="29"/>
      <c r="DNT30" s="29"/>
      <c r="DNU30" s="29"/>
      <c r="DNV30" s="29"/>
      <c r="DNW30" s="29"/>
      <c r="DNX30" s="29"/>
      <c r="DNY30" s="29"/>
      <c r="DNZ30" s="29"/>
      <c r="DOA30" s="29"/>
      <c r="DOB30" s="29"/>
      <c r="DOC30" s="29"/>
      <c r="DOD30" s="29"/>
      <c r="DOE30" s="29"/>
      <c r="DOF30" s="29"/>
      <c r="DOG30" s="29"/>
      <c r="DOH30" s="29"/>
      <c r="DOI30" s="29"/>
      <c r="DOJ30" s="29"/>
      <c r="DOK30" s="29"/>
      <c r="DOL30" s="29"/>
      <c r="DOM30" s="29"/>
      <c r="DON30" s="29"/>
      <c r="DOO30" s="29"/>
      <c r="DOP30" s="29"/>
      <c r="DOQ30" s="29"/>
      <c r="DOR30" s="29"/>
      <c r="DOS30" s="29"/>
      <c r="DOT30" s="29"/>
      <c r="DOU30" s="29"/>
      <c r="DOV30" s="29"/>
      <c r="DOW30" s="29"/>
      <c r="DOX30" s="29"/>
      <c r="DOY30" s="29"/>
      <c r="DOZ30" s="29"/>
      <c r="DPA30" s="29"/>
      <c r="DPB30" s="29"/>
      <c r="DPC30" s="29"/>
      <c r="DPD30" s="29"/>
      <c r="DPE30" s="29"/>
      <c r="DPF30" s="29"/>
      <c r="DPG30" s="29"/>
      <c r="DPH30" s="29"/>
      <c r="DPI30" s="29"/>
      <c r="DPJ30" s="29"/>
      <c r="DPK30" s="29"/>
      <c r="DPL30" s="29"/>
      <c r="DPM30" s="29"/>
      <c r="DPN30" s="29"/>
      <c r="DPO30" s="29"/>
      <c r="DPP30" s="29"/>
      <c r="DPQ30" s="29"/>
      <c r="DPR30" s="29"/>
      <c r="DPS30" s="29"/>
      <c r="DPT30" s="29"/>
      <c r="DPU30" s="29"/>
      <c r="DPV30" s="29"/>
      <c r="DPW30" s="29"/>
      <c r="DPX30" s="29"/>
      <c r="DPY30" s="29"/>
      <c r="DPZ30" s="29"/>
      <c r="DQA30" s="29"/>
      <c r="DQB30" s="29"/>
      <c r="DQC30" s="29"/>
      <c r="DQD30" s="29"/>
      <c r="DQE30" s="29"/>
      <c r="DQF30" s="29"/>
      <c r="DQG30" s="29"/>
      <c r="DQH30" s="29"/>
      <c r="DQI30" s="29"/>
      <c r="DQJ30" s="29"/>
      <c r="DQK30" s="29"/>
      <c r="DQL30" s="29"/>
      <c r="DQM30" s="29"/>
      <c r="DQN30" s="29"/>
      <c r="DQO30" s="29"/>
      <c r="DQP30" s="29"/>
      <c r="DQQ30" s="29"/>
      <c r="DQR30" s="29"/>
      <c r="DQS30" s="29"/>
      <c r="DQT30" s="29"/>
      <c r="DQU30" s="29"/>
      <c r="DQV30" s="29"/>
      <c r="DQW30" s="29"/>
      <c r="DQX30" s="29"/>
      <c r="DQY30" s="29"/>
      <c r="DQZ30" s="29"/>
      <c r="DRA30" s="29"/>
      <c r="DRB30" s="29"/>
      <c r="DRC30" s="29"/>
      <c r="DRD30" s="29"/>
      <c r="DRE30" s="29"/>
      <c r="DRF30" s="29"/>
      <c r="DRG30" s="29"/>
      <c r="DRH30" s="29"/>
      <c r="DRI30" s="29"/>
      <c r="DRJ30" s="29"/>
      <c r="DRK30" s="29"/>
      <c r="DRL30" s="29"/>
      <c r="DRM30" s="29"/>
      <c r="DRN30" s="29"/>
      <c r="DRO30" s="29"/>
      <c r="DRP30" s="29"/>
      <c r="DRQ30" s="29"/>
      <c r="DRR30" s="29"/>
      <c r="DRS30" s="29"/>
      <c r="DRT30" s="29"/>
      <c r="DRU30" s="29"/>
      <c r="DRV30" s="29"/>
      <c r="DRW30" s="29"/>
      <c r="DRX30" s="29"/>
      <c r="DRY30" s="29"/>
      <c r="DRZ30" s="29"/>
      <c r="DSA30" s="29"/>
      <c r="DSB30" s="29"/>
      <c r="DSC30" s="29"/>
      <c r="DSD30" s="29"/>
      <c r="DSE30" s="29"/>
      <c r="DSF30" s="29"/>
      <c r="DSG30" s="29"/>
      <c r="DSH30" s="29"/>
      <c r="DSI30" s="29"/>
      <c r="DSJ30" s="29"/>
      <c r="DSK30" s="29"/>
      <c r="DSL30" s="29"/>
      <c r="DSM30" s="29"/>
      <c r="DSN30" s="29"/>
      <c r="DSO30" s="29"/>
      <c r="DSP30" s="29"/>
      <c r="DSQ30" s="29"/>
      <c r="DSR30" s="29"/>
      <c r="DSS30" s="29"/>
      <c r="DST30" s="29"/>
      <c r="DSU30" s="29"/>
      <c r="DSV30" s="29"/>
      <c r="DSW30" s="29"/>
      <c r="DSX30" s="29"/>
      <c r="DSY30" s="29"/>
      <c r="DSZ30" s="29"/>
      <c r="DTA30" s="29"/>
      <c r="DTB30" s="29"/>
      <c r="DTC30" s="29"/>
      <c r="DTD30" s="29"/>
      <c r="DTE30" s="29"/>
      <c r="DTF30" s="29"/>
      <c r="DTG30" s="29"/>
      <c r="DTH30" s="29"/>
      <c r="DTI30" s="29"/>
      <c r="DTJ30" s="29"/>
      <c r="DTK30" s="29"/>
      <c r="DTL30" s="29"/>
      <c r="DTM30" s="29"/>
      <c r="DTN30" s="29"/>
      <c r="DTO30" s="29"/>
      <c r="DTP30" s="29"/>
      <c r="DTQ30" s="29"/>
      <c r="DTR30" s="29"/>
      <c r="DTS30" s="29"/>
      <c r="DTT30" s="29"/>
      <c r="DTU30" s="29"/>
      <c r="DTV30" s="29"/>
      <c r="DTW30" s="29"/>
      <c r="DTX30" s="29"/>
      <c r="DTY30" s="29"/>
      <c r="DTZ30" s="29"/>
      <c r="DUA30" s="29"/>
      <c r="DUB30" s="29"/>
      <c r="DUC30" s="29"/>
      <c r="DUD30" s="29"/>
      <c r="DUE30" s="29"/>
      <c r="DUF30" s="29"/>
      <c r="DUG30" s="29"/>
      <c r="DUH30" s="29"/>
      <c r="DUI30" s="29"/>
      <c r="DUJ30" s="29"/>
      <c r="DUK30" s="29"/>
      <c r="DUL30" s="29"/>
      <c r="DUM30" s="29"/>
      <c r="DUN30" s="29"/>
      <c r="DUO30" s="29"/>
      <c r="DUP30" s="29"/>
      <c r="DUQ30" s="29"/>
      <c r="DUR30" s="29"/>
      <c r="DUS30" s="29"/>
      <c r="DUT30" s="29"/>
      <c r="DUU30" s="29"/>
      <c r="DUV30" s="29"/>
      <c r="DUW30" s="29"/>
      <c r="DUX30" s="29"/>
      <c r="DUY30" s="29"/>
      <c r="DUZ30" s="29"/>
      <c r="DVA30" s="29"/>
      <c r="DVB30" s="29"/>
      <c r="DVC30" s="29"/>
      <c r="DVD30" s="29"/>
      <c r="DVE30" s="29"/>
      <c r="DVF30" s="29"/>
      <c r="DVG30" s="29"/>
      <c r="DVH30" s="29"/>
      <c r="DVI30" s="29"/>
      <c r="DVJ30" s="29"/>
      <c r="DVK30" s="29"/>
      <c r="DVL30" s="29"/>
      <c r="DVM30" s="29"/>
      <c r="DVN30" s="29"/>
      <c r="DVO30" s="29"/>
      <c r="DVP30" s="29"/>
      <c r="DVQ30" s="29"/>
      <c r="DVR30" s="29"/>
      <c r="DVS30" s="29"/>
      <c r="DVT30" s="29"/>
      <c r="DVU30" s="29"/>
      <c r="DVV30" s="29"/>
      <c r="DVW30" s="29"/>
      <c r="DVX30" s="29"/>
      <c r="DVY30" s="29"/>
      <c r="DVZ30" s="29"/>
      <c r="DWA30" s="29"/>
      <c r="DWB30" s="29"/>
      <c r="DWC30" s="29"/>
      <c r="DWD30" s="29"/>
      <c r="DWE30" s="29"/>
      <c r="DWF30" s="29"/>
      <c r="DWG30" s="29"/>
      <c r="DWH30" s="29"/>
      <c r="DWI30" s="29"/>
      <c r="DWJ30" s="29"/>
      <c r="DWK30" s="29"/>
      <c r="DWL30" s="29"/>
      <c r="DWM30" s="29"/>
      <c r="DWN30" s="29"/>
      <c r="DWO30" s="29"/>
      <c r="DWP30" s="29"/>
      <c r="DWQ30" s="29"/>
      <c r="DWR30" s="29"/>
      <c r="DWS30" s="29"/>
      <c r="DWT30" s="29"/>
      <c r="DWU30" s="29"/>
      <c r="DWV30" s="29"/>
      <c r="DWW30" s="29"/>
      <c r="DWX30" s="29"/>
      <c r="DWY30" s="29"/>
      <c r="DWZ30" s="29"/>
      <c r="DXA30" s="29"/>
      <c r="DXB30" s="29"/>
      <c r="DXC30" s="29"/>
      <c r="DXD30" s="29"/>
      <c r="DXE30" s="29"/>
      <c r="DXF30" s="29"/>
      <c r="DXG30" s="29"/>
      <c r="DXH30" s="29"/>
      <c r="DXI30" s="29"/>
      <c r="DXJ30" s="29"/>
      <c r="DXK30" s="29"/>
      <c r="DXL30" s="29"/>
      <c r="DXM30" s="29"/>
      <c r="DXN30" s="29"/>
      <c r="DXO30" s="29"/>
      <c r="DXP30" s="29"/>
      <c r="DXQ30" s="29"/>
      <c r="DXR30" s="29"/>
      <c r="DXS30" s="29"/>
      <c r="DXT30" s="29"/>
      <c r="DXU30" s="29"/>
      <c r="DXV30" s="29"/>
      <c r="DXW30" s="29"/>
      <c r="DXX30" s="29"/>
      <c r="DXY30" s="29"/>
      <c r="DXZ30" s="29"/>
      <c r="DYA30" s="29"/>
      <c r="DYB30" s="29"/>
      <c r="DYC30" s="29"/>
      <c r="DYD30" s="29"/>
      <c r="DYE30" s="29"/>
      <c r="DYF30" s="29"/>
      <c r="DYG30" s="29"/>
      <c r="DYH30" s="29"/>
      <c r="DYI30" s="29"/>
      <c r="DYJ30" s="29"/>
      <c r="DYK30" s="29"/>
      <c r="DYL30" s="29"/>
      <c r="DYM30" s="29"/>
      <c r="DYN30" s="29"/>
      <c r="DYO30" s="29"/>
      <c r="DYP30" s="29"/>
      <c r="DYQ30" s="29"/>
      <c r="DYR30" s="29"/>
      <c r="DYS30" s="29"/>
      <c r="DYT30" s="29"/>
      <c r="DYU30" s="29"/>
      <c r="DYV30" s="29"/>
      <c r="DYW30" s="29"/>
      <c r="DYX30" s="29"/>
      <c r="DYY30" s="29"/>
      <c r="DYZ30" s="29"/>
      <c r="DZA30" s="29"/>
      <c r="DZB30" s="29"/>
      <c r="DZC30" s="29"/>
      <c r="DZD30" s="29"/>
      <c r="DZE30" s="29"/>
      <c r="DZF30" s="29"/>
      <c r="DZG30" s="29"/>
      <c r="DZH30" s="29"/>
      <c r="DZI30" s="29"/>
      <c r="DZJ30" s="29"/>
      <c r="DZK30" s="29"/>
      <c r="DZL30" s="29"/>
      <c r="DZM30" s="29"/>
      <c r="DZN30" s="29"/>
      <c r="DZO30" s="29"/>
      <c r="DZP30" s="29"/>
      <c r="DZQ30" s="29"/>
      <c r="DZR30" s="29"/>
      <c r="DZS30" s="29"/>
      <c r="DZT30" s="29"/>
      <c r="DZU30" s="29"/>
      <c r="DZV30" s="29"/>
      <c r="DZW30" s="29"/>
      <c r="DZX30" s="29"/>
      <c r="DZY30" s="29"/>
      <c r="DZZ30" s="29"/>
      <c r="EAA30" s="29"/>
      <c r="EAB30" s="29"/>
      <c r="EAC30" s="29"/>
      <c r="EAD30" s="29"/>
      <c r="EAE30" s="29"/>
      <c r="EAF30" s="29"/>
      <c r="EAG30" s="29"/>
      <c r="EAH30" s="29"/>
      <c r="EAI30" s="29"/>
      <c r="EAJ30" s="29"/>
      <c r="EAK30" s="29"/>
      <c r="EAL30" s="29"/>
      <c r="EAM30" s="29"/>
      <c r="EAN30" s="29"/>
      <c r="EAO30" s="29"/>
      <c r="EAP30" s="29"/>
      <c r="EAQ30" s="29"/>
      <c r="EAR30" s="29"/>
      <c r="EAS30" s="29"/>
      <c r="EAT30" s="29"/>
      <c r="EAU30" s="29"/>
      <c r="EAV30" s="29"/>
      <c r="EAW30" s="29"/>
      <c r="EAX30" s="29"/>
      <c r="EAY30" s="29"/>
      <c r="EAZ30" s="29"/>
      <c r="EBA30" s="29"/>
      <c r="EBB30" s="29"/>
      <c r="EBC30" s="29"/>
      <c r="EBD30" s="29"/>
      <c r="EBE30" s="29"/>
      <c r="EBF30" s="29"/>
      <c r="EBG30" s="29"/>
      <c r="EBH30" s="29"/>
      <c r="EBI30" s="29"/>
      <c r="EBJ30" s="29"/>
      <c r="EBK30" s="29"/>
      <c r="EBL30" s="29"/>
      <c r="EBM30" s="29"/>
      <c r="EBN30" s="29"/>
      <c r="EBO30" s="29"/>
      <c r="EBP30" s="29"/>
      <c r="EBQ30" s="29"/>
      <c r="EBR30" s="29"/>
      <c r="EBS30" s="29"/>
      <c r="EBT30" s="29"/>
      <c r="EBU30" s="29"/>
      <c r="EBV30" s="29"/>
      <c r="EBW30" s="29"/>
      <c r="EBX30" s="29"/>
      <c r="EBY30" s="29"/>
      <c r="EBZ30" s="29"/>
      <c r="ECA30" s="29"/>
      <c r="ECB30" s="29"/>
      <c r="ECC30" s="29"/>
      <c r="ECD30" s="29"/>
      <c r="ECE30" s="29"/>
      <c r="ECF30" s="29"/>
      <c r="ECG30" s="29"/>
      <c r="ECH30" s="29"/>
      <c r="ECI30" s="29"/>
      <c r="ECJ30" s="29"/>
      <c r="ECK30" s="29"/>
      <c r="ECL30" s="29"/>
      <c r="ECM30" s="29"/>
      <c r="ECN30" s="29"/>
      <c r="ECO30" s="29"/>
      <c r="ECP30" s="29"/>
      <c r="ECQ30" s="29"/>
      <c r="ECR30" s="29"/>
      <c r="ECS30" s="29"/>
      <c r="ECT30" s="29"/>
      <c r="ECU30" s="29"/>
      <c r="ECV30" s="29"/>
      <c r="ECW30" s="29"/>
      <c r="ECX30" s="29"/>
      <c r="ECY30" s="29"/>
      <c r="ECZ30" s="29"/>
      <c r="EDA30" s="29"/>
      <c r="EDB30" s="29"/>
      <c r="EDC30" s="29"/>
      <c r="EDD30" s="29"/>
      <c r="EDE30" s="29"/>
      <c r="EDF30" s="29"/>
      <c r="EDG30" s="29"/>
      <c r="EDH30" s="29"/>
      <c r="EDI30" s="29"/>
      <c r="EDJ30" s="29"/>
      <c r="EDK30" s="29"/>
      <c r="EDL30" s="29"/>
      <c r="EDM30" s="29"/>
      <c r="EDN30" s="29"/>
      <c r="EDO30" s="29"/>
      <c r="EDP30" s="29"/>
      <c r="EDQ30" s="29"/>
      <c r="EDR30" s="29"/>
      <c r="EDS30" s="29"/>
      <c r="EDT30" s="29"/>
      <c r="EDU30" s="29"/>
      <c r="EDV30" s="29"/>
      <c r="EDW30" s="29"/>
      <c r="EDX30" s="29"/>
      <c r="EDY30" s="29"/>
      <c r="EDZ30" s="29"/>
      <c r="EEA30" s="29"/>
      <c r="EEB30" s="29"/>
      <c r="EEC30" s="29"/>
      <c r="EED30" s="29"/>
      <c r="EEE30" s="29"/>
      <c r="EEF30" s="29"/>
      <c r="EEG30" s="29"/>
      <c r="EEH30" s="29"/>
      <c r="EEI30" s="29"/>
      <c r="EEJ30" s="29"/>
      <c r="EEK30" s="29"/>
      <c r="EEL30" s="29"/>
      <c r="EEM30" s="29"/>
      <c r="EEN30" s="29"/>
      <c r="EEO30" s="29"/>
      <c r="EEP30" s="29"/>
      <c r="EEQ30" s="29"/>
      <c r="EER30" s="29"/>
      <c r="EES30" s="29"/>
      <c r="EET30" s="29"/>
      <c r="EEU30" s="29"/>
      <c r="EEV30" s="29"/>
      <c r="EEW30" s="29"/>
      <c r="EEX30" s="29"/>
      <c r="EEY30" s="29"/>
      <c r="EEZ30" s="29"/>
      <c r="EFA30" s="29"/>
      <c r="EFB30" s="29"/>
      <c r="EFC30" s="29"/>
      <c r="EFD30" s="29"/>
      <c r="EFE30" s="29"/>
      <c r="EFF30" s="29"/>
      <c r="EFG30" s="29"/>
      <c r="EFH30" s="29"/>
      <c r="EFI30" s="29"/>
      <c r="EFJ30" s="29"/>
      <c r="EFK30" s="29"/>
      <c r="EFL30" s="29"/>
      <c r="EFM30" s="29"/>
      <c r="EFN30" s="29"/>
      <c r="EFO30" s="29"/>
      <c r="EFP30" s="29"/>
      <c r="EFQ30" s="29"/>
      <c r="EFR30" s="29"/>
      <c r="EFS30" s="29"/>
      <c r="EFT30" s="29"/>
      <c r="EFU30" s="29"/>
      <c r="EFV30" s="29"/>
      <c r="EFW30" s="29"/>
      <c r="EFX30" s="29"/>
      <c r="EFY30" s="29"/>
      <c r="EFZ30" s="29"/>
      <c r="EGA30" s="29"/>
      <c r="EGB30" s="29"/>
      <c r="EGC30" s="29"/>
      <c r="EGD30" s="29"/>
      <c r="EGE30" s="29"/>
      <c r="EGF30" s="29"/>
      <c r="EGG30" s="29"/>
      <c r="EGH30" s="29"/>
      <c r="EGI30" s="29"/>
      <c r="EGJ30" s="29"/>
      <c r="EGK30" s="29"/>
      <c r="EGL30" s="29"/>
      <c r="EGM30" s="29"/>
      <c r="EGN30" s="29"/>
      <c r="EGO30" s="29"/>
      <c r="EGP30" s="29"/>
      <c r="EGQ30" s="29"/>
      <c r="EGR30" s="29"/>
      <c r="EGS30" s="29"/>
      <c r="EGT30" s="29"/>
      <c r="EGU30" s="29"/>
      <c r="EGV30" s="29"/>
      <c r="EGW30" s="29"/>
      <c r="EGX30" s="29"/>
      <c r="EGY30" s="29"/>
      <c r="EGZ30" s="29"/>
      <c r="EHA30" s="29"/>
      <c r="EHB30" s="29"/>
      <c r="EHC30" s="29"/>
      <c r="EHD30" s="29"/>
      <c r="EHE30" s="29"/>
      <c r="EHF30" s="29"/>
      <c r="EHG30" s="29"/>
      <c r="EHH30" s="29"/>
      <c r="EHI30" s="29"/>
      <c r="EHJ30" s="29"/>
      <c r="EHK30" s="29"/>
      <c r="EHL30" s="29"/>
      <c r="EHM30" s="29"/>
      <c r="EHN30" s="29"/>
      <c r="EHO30" s="29"/>
      <c r="EHP30" s="29"/>
      <c r="EHQ30" s="29"/>
      <c r="EHR30" s="29"/>
      <c r="EHS30" s="29"/>
      <c r="EHT30" s="29"/>
      <c r="EHU30" s="29"/>
      <c r="EHV30" s="29"/>
      <c r="EHW30" s="29"/>
      <c r="EHX30" s="29"/>
      <c r="EHY30" s="29"/>
      <c r="EHZ30" s="29"/>
      <c r="EIA30" s="29"/>
      <c r="EIB30" s="29"/>
      <c r="EIC30" s="29"/>
      <c r="EID30" s="29"/>
      <c r="EIE30" s="29"/>
      <c r="EIF30" s="29"/>
      <c r="EIG30" s="29"/>
      <c r="EIH30" s="29"/>
      <c r="EII30" s="29"/>
      <c r="EIJ30" s="29"/>
      <c r="EIK30" s="29"/>
      <c r="EIL30" s="29"/>
      <c r="EIM30" s="29"/>
      <c r="EIN30" s="29"/>
      <c r="EIO30" s="29"/>
      <c r="EIP30" s="29"/>
      <c r="EIQ30" s="29"/>
      <c r="EIR30" s="29"/>
      <c r="EIS30" s="29"/>
      <c r="EIT30" s="29"/>
      <c r="EIU30" s="29"/>
      <c r="EIV30" s="29"/>
      <c r="EIW30" s="29"/>
      <c r="EIX30" s="29"/>
      <c r="EIY30" s="29"/>
      <c r="EIZ30" s="29"/>
      <c r="EJA30" s="29"/>
      <c r="EJB30" s="29"/>
      <c r="EJC30" s="29"/>
      <c r="EJD30" s="29"/>
      <c r="EJE30" s="29"/>
      <c r="EJF30" s="29"/>
      <c r="EJG30" s="29"/>
      <c r="EJH30" s="29"/>
      <c r="EJI30" s="29"/>
      <c r="EJJ30" s="29"/>
      <c r="EJK30" s="29"/>
      <c r="EJL30" s="29"/>
      <c r="EJM30" s="29"/>
      <c r="EJN30" s="29"/>
      <c r="EJO30" s="29"/>
      <c r="EJP30" s="29"/>
      <c r="EJQ30" s="29"/>
      <c r="EJR30" s="29"/>
      <c r="EJS30" s="29"/>
      <c r="EJT30" s="29"/>
      <c r="EJU30" s="29"/>
      <c r="EJV30" s="29"/>
      <c r="EJW30" s="29"/>
      <c r="EJX30" s="29"/>
      <c r="EJY30" s="29"/>
      <c r="EJZ30" s="29"/>
      <c r="EKA30" s="29"/>
      <c r="EKB30" s="29"/>
      <c r="EKC30" s="29"/>
      <c r="EKD30" s="29"/>
      <c r="EKE30" s="29"/>
      <c r="EKF30" s="29"/>
      <c r="EKG30" s="29"/>
      <c r="EKH30" s="29"/>
      <c r="EKI30" s="29"/>
      <c r="EKJ30" s="29"/>
      <c r="EKK30" s="29"/>
      <c r="EKL30" s="29"/>
      <c r="EKM30" s="29"/>
      <c r="EKN30" s="29"/>
      <c r="EKO30" s="29"/>
      <c r="EKP30" s="29"/>
      <c r="EKQ30" s="29"/>
      <c r="EKR30" s="29"/>
      <c r="EKS30" s="29"/>
      <c r="EKT30" s="29"/>
      <c r="EKU30" s="29"/>
      <c r="EKV30" s="29"/>
      <c r="EKW30" s="29"/>
      <c r="EKX30" s="29"/>
      <c r="EKY30" s="29"/>
      <c r="EKZ30" s="29"/>
      <c r="ELA30" s="29"/>
      <c r="ELB30" s="29"/>
      <c r="ELC30" s="29"/>
      <c r="ELD30" s="29"/>
      <c r="ELE30" s="29"/>
      <c r="ELF30" s="29"/>
      <c r="ELG30" s="29"/>
      <c r="ELH30" s="29"/>
      <c r="ELI30" s="29"/>
      <c r="ELJ30" s="29"/>
      <c r="ELK30" s="29"/>
      <c r="ELL30" s="29"/>
      <c r="ELM30" s="29"/>
      <c r="ELN30" s="29"/>
      <c r="ELO30" s="29"/>
      <c r="ELP30" s="29"/>
      <c r="ELQ30" s="29"/>
      <c r="ELR30" s="29"/>
      <c r="ELS30" s="29"/>
      <c r="ELT30" s="29"/>
      <c r="ELU30" s="29"/>
      <c r="ELV30" s="29"/>
      <c r="ELW30" s="29"/>
      <c r="ELX30" s="29"/>
      <c r="ELY30" s="29"/>
      <c r="ELZ30" s="29"/>
      <c r="EMA30" s="29"/>
      <c r="EMB30" s="29"/>
      <c r="EMC30" s="29"/>
      <c r="EMD30" s="29"/>
      <c r="EME30" s="29"/>
      <c r="EMF30" s="29"/>
      <c r="EMG30" s="29"/>
      <c r="EMH30" s="29"/>
      <c r="EMI30" s="29"/>
      <c r="EMJ30" s="29"/>
      <c r="EMK30" s="29"/>
      <c r="EML30" s="29"/>
      <c r="EMM30" s="29"/>
      <c r="EMN30" s="29"/>
      <c r="EMO30" s="29"/>
      <c r="EMP30" s="29"/>
      <c r="EMQ30" s="29"/>
      <c r="EMR30" s="29"/>
      <c r="EMS30" s="29"/>
      <c r="EMT30" s="29"/>
      <c r="EMU30" s="29"/>
      <c r="EMV30" s="29"/>
      <c r="EMW30" s="29"/>
      <c r="EMX30" s="29"/>
      <c r="EMY30" s="29"/>
      <c r="EMZ30" s="29"/>
      <c r="ENA30" s="29"/>
      <c r="ENB30" s="29"/>
      <c r="ENC30" s="29"/>
      <c r="END30" s="29"/>
      <c r="ENE30" s="29"/>
      <c r="ENF30" s="29"/>
      <c r="ENG30" s="29"/>
      <c r="ENH30" s="29"/>
      <c r="ENI30" s="29"/>
      <c r="ENJ30" s="29"/>
      <c r="ENK30" s="29"/>
      <c r="ENL30" s="29"/>
      <c r="ENM30" s="29"/>
      <c r="ENN30" s="29"/>
      <c r="ENO30" s="29"/>
      <c r="ENP30" s="29"/>
      <c r="ENQ30" s="29"/>
      <c r="ENR30" s="29"/>
      <c r="ENS30" s="29"/>
      <c r="ENT30" s="29"/>
      <c r="ENU30" s="29"/>
      <c r="ENV30" s="29"/>
      <c r="ENW30" s="29"/>
      <c r="ENX30" s="29"/>
      <c r="ENY30" s="29"/>
      <c r="ENZ30" s="29"/>
      <c r="EOA30" s="29"/>
      <c r="EOB30" s="29"/>
      <c r="EOC30" s="29"/>
      <c r="EOD30" s="29"/>
      <c r="EOE30" s="29"/>
      <c r="EOF30" s="29"/>
      <c r="EOG30" s="29"/>
      <c r="EOH30" s="29"/>
      <c r="EOI30" s="29"/>
      <c r="EOJ30" s="29"/>
      <c r="EOK30" s="29"/>
      <c r="EOL30" s="29"/>
      <c r="EOM30" s="29"/>
      <c r="EON30" s="29"/>
      <c r="EOO30" s="29"/>
      <c r="EOP30" s="29"/>
      <c r="EOQ30" s="29"/>
      <c r="EOR30" s="29"/>
      <c r="EOS30" s="29"/>
      <c r="EOT30" s="29"/>
      <c r="EOU30" s="29"/>
      <c r="EOV30" s="29"/>
      <c r="EOW30" s="29"/>
      <c r="EOX30" s="29"/>
      <c r="EOY30" s="29"/>
      <c r="EOZ30" s="29"/>
      <c r="EPA30" s="29"/>
      <c r="EPB30" s="29"/>
      <c r="EPC30" s="29"/>
      <c r="EPD30" s="29"/>
      <c r="EPE30" s="29"/>
      <c r="EPF30" s="29"/>
      <c r="EPG30" s="29"/>
      <c r="EPH30" s="29"/>
      <c r="EPI30" s="29"/>
      <c r="EPJ30" s="29"/>
      <c r="EPK30" s="29"/>
      <c r="EPL30" s="29"/>
      <c r="EPM30" s="29"/>
      <c r="EPN30" s="29"/>
      <c r="EPO30" s="29"/>
      <c r="EPP30" s="29"/>
      <c r="EPQ30" s="29"/>
      <c r="EPR30" s="29"/>
      <c r="EPS30" s="29"/>
      <c r="EPT30" s="29"/>
      <c r="EPU30" s="29"/>
      <c r="EPV30" s="29"/>
      <c r="EPW30" s="29"/>
      <c r="EPX30" s="29"/>
      <c r="EPY30" s="29"/>
      <c r="EPZ30" s="29"/>
      <c r="EQA30" s="29"/>
      <c r="EQB30" s="29"/>
      <c r="EQC30" s="29"/>
      <c r="EQD30" s="29"/>
      <c r="EQE30" s="29"/>
      <c r="EQF30" s="29"/>
      <c r="EQG30" s="29"/>
      <c r="EQH30" s="29"/>
      <c r="EQI30" s="29"/>
      <c r="EQJ30" s="29"/>
      <c r="EQK30" s="29"/>
      <c r="EQL30" s="29"/>
      <c r="EQM30" s="29"/>
      <c r="EQN30" s="29"/>
      <c r="EQO30" s="29"/>
      <c r="EQP30" s="29"/>
      <c r="EQQ30" s="29"/>
      <c r="EQR30" s="29"/>
      <c r="EQS30" s="29"/>
      <c r="EQT30" s="29"/>
      <c r="EQU30" s="29"/>
      <c r="EQV30" s="29"/>
      <c r="EQW30" s="29"/>
      <c r="EQX30" s="29"/>
      <c r="EQY30" s="29"/>
      <c r="EQZ30" s="29"/>
      <c r="ERA30" s="29"/>
      <c r="ERB30" s="29"/>
      <c r="ERC30" s="29"/>
      <c r="ERD30" s="29"/>
      <c r="ERE30" s="29"/>
      <c r="ERF30" s="29"/>
      <c r="ERG30" s="29"/>
      <c r="ERH30" s="29"/>
      <c r="ERI30" s="29"/>
      <c r="ERJ30" s="29"/>
      <c r="ERK30" s="29"/>
      <c r="ERL30" s="29"/>
      <c r="ERM30" s="29"/>
      <c r="ERN30" s="29"/>
      <c r="ERO30" s="29"/>
      <c r="ERP30" s="29"/>
      <c r="ERQ30" s="29"/>
      <c r="ERR30" s="29"/>
      <c r="ERS30" s="29"/>
      <c r="ERT30" s="29"/>
      <c r="ERU30" s="29"/>
      <c r="ERV30" s="29"/>
      <c r="ERW30" s="29"/>
      <c r="ERX30" s="29"/>
      <c r="ERY30" s="29"/>
      <c r="ERZ30" s="29"/>
      <c r="ESA30" s="29"/>
      <c r="ESB30" s="29"/>
      <c r="ESC30" s="29"/>
      <c r="ESD30" s="29"/>
      <c r="ESE30" s="29"/>
      <c r="ESF30" s="29"/>
      <c r="ESG30" s="29"/>
      <c r="ESH30" s="29"/>
      <c r="ESI30" s="29"/>
      <c r="ESJ30" s="29"/>
      <c r="ESK30" s="29"/>
      <c r="ESL30" s="29"/>
      <c r="ESM30" s="29"/>
      <c r="ESN30" s="29"/>
      <c r="ESO30" s="29"/>
      <c r="ESP30" s="29"/>
      <c r="ESQ30" s="29"/>
      <c r="ESR30" s="29"/>
      <c r="ESS30" s="29"/>
      <c r="EST30" s="29"/>
      <c r="ESU30" s="29"/>
      <c r="ESV30" s="29"/>
      <c r="ESW30" s="29"/>
      <c r="ESX30" s="29"/>
      <c r="ESY30" s="29"/>
      <c r="ESZ30" s="29"/>
      <c r="ETA30" s="29"/>
      <c r="ETB30" s="29"/>
      <c r="ETC30" s="29"/>
      <c r="ETD30" s="29"/>
      <c r="ETE30" s="29"/>
      <c r="ETF30" s="29"/>
      <c r="ETG30" s="29"/>
      <c r="ETH30" s="29"/>
      <c r="ETI30" s="29"/>
      <c r="ETJ30" s="29"/>
      <c r="ETK30" s="29"/>
      <c r="ETL30" s="29"/>
      <c r="ETM30" s="29"/>
      <c r="ETN30" s="29"/>
      <c r="ETO30" s="29"/>
      <c r="ETP30" s="29"/>
      <c r="ETQ30" s="29"/>
      <c r="ETR30" s="29"/>
      <c r="ETS30" s="29"/>
      <c r="ETT30" s="29"/>
      <c r="ETU30" s="29"/>
      <c r="ETV30" s="29"/>
      <c r="ETW30" s="29"/>
      <c r="ETX30" s="29"/>
      <c r="ETY30" s="29"/>
      <c r="ETZ30" s="29"/>
      <c r="EUA30" s="29"/>
      <c r="EUB30" s="29"/>
      <c r="EUC30" s="29"/>
      <c r="EUD30" s="29"/>
      <c r="EUE30" s="29"/>
      <c r="EUF30" s="29"/>
      <c r="EUG30" s="29"/>
      <c r="EUH30" s="29"/>
      <c r="EUI30" s="29"/>
      <c r="EUJ30" s="29"/>
      <c r="EUK30" s="29"/>
      <c r="EUL30" s="29"/>
      <c r="EUM30" s="29"/>
      <c r="EUN30" s="29"/>
      <c r="EUO30" s="29"/>
      <c r="EUP30" s="29"/>
      <c r="EUQ30" s="29"/>
      <c r="EUR30" s="29"/>
      <c r="EUS30" s="29"/>
      <c r="EUT30" s="29"/>
      <c r="EUU30" s="29"/>
      <c r="EUV30" s="29"/>
      <c r="EUW30" s="29"/>
      <c r="EUX30" s="29"/>
      <c r="EUY30" s="29"/>
      <c r="EUZ30" s="29"/>
      <c r="EVA30" s="29"/>
      <c r="EVB30" s="29"/>
      <c r="EVC30" s="29"/>
      <c r="EVD30" s="29"/>
      <c r="EVE30" s="29"/>
      <c r="EVF30" s="29"/>
      <c r="EVG30" s="29"/>
      <c r="EVH30" s="29"/>
      <c r="EVI30" s="29"/>
      <c r="EVJ30" s="29"/>
      <c r="EVK30" s="29"/>
      <c r="EVL30" s="29"/>
      <c r="EVM30" s="29"/>
      <c r="EVN30" s="29"/>
      <c r="EVO30" s="29"/>
      <c r="EVP30" s="29"/>
      <c r="EVQ30" s="29"/>
      <c r="EVR30" s="29"/>
      <c r="EVS30" s="29"/>
      <c r="EVT30" s="29"/>
      <c r="EVU30" s="29"/>
      <c r="EVV30" s="29"/>
      <c r="EVW30" s="29"/>
      <c r="EVX30" s="29"/>
      <c r="EVY30" s="29"/>
      <c r="EVZ30" s="29"/>
      <c r="EWA30" s="29"/>
      <c r="EWB30" s="29"/>
      <c r="EWC30" s="29"/>
      <c r="EWD30" s="29"/>
      <c r="EWE30" s="29"/>
      <c r="EWF30" s="29"/>
      <c r="EWG30" s="29"/>
      <c r="EWH30" s="29"/>
      <c r="EWI30" s="29"/>
      <c r="EWJ30" s="29"/>
      <c r="EWK30" s="29"/>
      <c r="EWL30" s="29"/>
      <c r="EWM30" s="29"/>
      <c r="EWN30" s="29"/>
      <c r="EWO30" s="29"/>
      <c r="EWP30" s="29"/>
      <c r="EWQ30" s="29"/>
      <c r="EWR30" s="29"/>
      <c r="EWS30" s="29"/>
      <c r="EWT30" s="29"/>
      <c r="EWU30" s="29"/>
      <c r="EWV30" s="29"/>
      <c r="EWW30" s="29"/>
      <c r="EWX30" s="29"/>
      <c r="EWY30" s="29"/>
      <c r="EWZ30" s="29"/>
      <c r="EXA30" s="29"/>
      <c r="EXB30" s="29"/>
      <c r="EXC30" s="29"/>
      <c r="EXD30" s="29"/>
      <c r="EXE30" s="29"/>
      <c r="EXF30" s="29"/>
      <c r="EXG30" s="29"/>
      <c r="EXH30" s="29"/>
      <c r="EXI30" s="29"/>
      <c r="EXJ30" s="29"/>
      <c r="EXK30" s="29"/>
      <c r="EXL30" s="29"/>
      <c r="EXM30" s="29"/>
      <c r="EXN30" s="29"/>
      <c r="EXO30" s="29"/>
      <c r="EXP30" s="29"/>
      <c r="EXQ30" s="29"/>
      <c r="EXR30" s="29"/>
      <c r="EXS30" s="29"/>
      <c r="EXT30" s="29"/>
      <c r="EXU30" s="29"/>
      <c r="EXV30" s="29"/>
      <c r="EXW30" s="29"/>
      <c r="EXX30" s="29"/>
      <c r="EXY30" s="29"/>
      <c r="EXZ30" s="29"/>
      <c r="EYA30" s="29"/>
      <c r="EYB30" s="29"/>
      <c r="EYC30" s="29"/>
      <c r="EYD30" s="29"/>
      <c r="EYE30" s="29"/>
      <c r="EYF30" s="29"/>
      <c r="EYG30" s="29"/>
      <c r="EYH30" s="29"/>
      <c r="EYI30" s="29"/>
      <c r="EYJ30" s="29"/>
      <c r="EYK30" s="29"/>
      <c r="EYL30" s="29"/>
      <c r="EYM30" s="29"/>
      <c r="EYN30" s="29"/>
      <c r="EYO30" s="29"/>
      <c r="EYP30" s="29"/>
      <c r="EYQ30" s="29"/>
      <c r="EYR30" s="29"/>
      <c r="EYS30" s="29"/>
      <c r="EYT30" s="29"/>
      <c r="EYU30" s="29"/>
      <c r="EYV30" s="29"/>
      <c r="EYW30" s="29"/>
      <c r="EYX30" s="29"/>
      <c r="EYY30" s="29"/>
      <c r="EYZ30" s="29"/>
      <c r="EZA30" s="29"/>
      <c r="EZB30" s="29"/>
      <c r="EZC30" s="29"/>
      <c r="EZD30" s="29"/>
      <c r="EZE30" s="29"/>
      <c r="EZF30" s="29"/>
    </row>
    <row r="31" spans="1:4062" s="22" customFormat="1" ht="102" x14ac:dyDescent="0.2">
      <c r="A31" s="19" t="s">
        <v>74</v>
      </c>
      <c r="B31" s="4" t="s">
        <v>75</v>
      </c>
      <c r="C31" s="2">
        <v>0</v>
      </c>
      <c r="D31" s="2">
        <v>6600</v>
      </c>
      <c r="E31" s="2">
        <v>473738</v>
      </c>
      <c r="F31" s="1"/>
      <c r="G31" s="2"/>
      <c r="H31" s="20"/>
    </row>
    <row r="32" spans="1:4062" s="22" customFormat="1" ht="51" x14ac:dyDescent="0.2">
      <c r="A32" s="19" t="s">
        <v>77</v>
      </c>
      <c r="B32" s="28" t="s">
        <v>76</v>
      </c>
      <c r="C32" s="2">
        <v>0</v>
      </c>
      <c r="D32" s="2">
        <v>0</v>
      </c>
      <c r="E32" s="2">
        <v>-67130</v>
      </c>
      <c r="F32" s="1"/>
      <c r="G32" s="2"/>
      <c r="H32" s="20"/>
    </row>
    <row r="33" spans="1:8" s="21" customFormat="1" x14ac:dyDescent="0.2">
      <c r="A33" s="33" t="s">
        <v>29</v>
      </c>
      <c r="B33" s="34"/>
      <c r="C33" s="1">
        <f>C7+C23</f>
        <v>120581395.8</v>
      </c>
      <c r="D33" s="1">
        <f>D7+D23</f>
        <v>138691147.09999999</v>
      </c>
      <c r="E33" s="1">
        <f>E7+E23</f>
        <v>141815166.69999999</v>
      </c>
      <c r="F33" s="1">
        <f>E33/C33*100</f>
        <v>117.60949171231935</v>
      </c>
      <c r="G33" s="1">
        <f t="shared" si="3"/>
        <v>102.25250108988391</v>
      </c>
      <c r="H33" s="20"/>
    </row>
  </sheetData>
  <mergeCells count="10">
    <mergeCell ref="A4:A5"/>
    <mergeCell ref="A33:B33"/>
    <mergeCell ref="B2:H2"/>
    <mergeCell ref="E4:E5"/>
    <mergeCell ref="F4:F5"/>
    <mergeCell ref="H4:H5"/>
    <mergeCell ref="B4:B5"/>
    <mergeCell ref="C4:C5"/>
    <mergeCell ref="D4:D5"/>
    <mergeCell ref="G4:G5"/>
  </mergeCells>
  <pageMargins left="0.70866141732283472" right="0.70866141732283472" top="0.74803149606299213" bottom="0.55118110236220474" header="0.31496062992125984" footer="0.31496062992125984"/>
  <pageSetup paperSize="9" scale="5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'2019'!Заголовки_для_печати</vt:lpstr>
      <vt:lpstr>'2019'!Область_печати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2020-03-19T12:07:56Z</cp:lastPrinted>
  <dcterms:created xsi:type="dcterms:W3CDTF">2002-03-11T10:22:12Z</dcterms:created>
  <dcterms:modified xsi:type="dcterms:W3CDTF">2020-03-19T12:08:14Z</dcterms:modified>
</cp:coreProperties>
</file>