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ля НИФИ" sheetId="6" r:id="rId1"/>
  </sheets>
  <definedNames>
    <definedName name="_xlnm.Print_Titles" localSheetId="0">'для НИФИ'!$7:$8</definedName>
    <definedName name="_xlnm.Print_Area" localSheetId="0">'для НИФИ'!$A$1:$G$89</definedName>
  </definedNames>
  <calcPr calcId="145621"/>
</workbook>
</file>

<file path=xl/calcChain.xml><?xml version="1.0" encoding="utf-8"?>
<calcChain xmlns="http://schemas.openxmlformats.org/spreadsheetml/2006/main">
  <c r="E44" i="6" l="1"/>
  <c r="F44" i="6"/>
  <c r="G44" i="6"/>
  <c r="D22" i="6" l="1"/>
  <c r="D11" i="6" l="1"/>
  <c r="D24" i="6"/>
  <c r="D28" i="6"/>
  <c r="D39" i="6"/>
  <c r="D44" i="6"/>
  <c r="D48" i="6"/>
  <c r="D57" i="6"/>
  <c r="D61" i="6"/>
  <c r="D69" i="6"/>
  <c r="D75" i="6"/>
  <c r="D79" i="6"/>
  <c r="D82" i="6"/>
  <c r="D84" i="6"/>
  <c r="G84" i="6"/>
  <c r="F84" i="6"/>
  <c r="E84" i="6"/>
  <c r="C84" i="6"/>
  <c r="G82" i="6"/>
  <c r="F82" i="6"/>
  <c r="E82" i="6"/>
  <c r="C82" i="6"/>
  <c r="G79" i="6"/>
  <c r="F79" i="6"/>
  <c r="E79" i="6"/>
  <c r="C79" i="6"/>
  <c r="G75" i="6"/>
  <c r="F75" i="6"/>
  <c r="E75" i="6"/>
  <c r="C75" i="6"/>
  <c r="G69" i="6"/>
  <c r="F69" i="6"/>
  <c r="E69" i="6"/>
  <c r="C69" i="6"/>
  <c r="G61" i="6"/>
  <c r="F61" i="6"/>
  <c r="E61" i="6"/>
  <c r="C61" i="6"/>
  <c r="G57" i="6"/>
  <c r="F57" i="6"/>
  <c r="E57" i="6"/>
  <c r="C57" i="6"/>
  <c r="G48" i="6"/>
  <c r="F48" i="6"/>
  <c r="E48" i="6"/>
  <c r="C48" i="6"/>
  <c r="C44" i="6"/>
  <c r="G39" i="6"/>
  <c r="F39" i="6"/>
  <c r="E39" i="6"/>
  <c r="C39" i="6"/>
  <c r="G28" i="6"/>
  <c r="F28" i="6"/>
  <c r="E28" i="6"/>
  <c r="C28" i="6"/>
  <c r="G24" i="6"/>
  <c r="F24" i="6"/>
  <c r="E24" i="6"/>
  <c r="C24" i="6"/>
  <c r="G22" i="6"/>
  <c r="F22" i="6"/>
  <c r="E22" i="6"/>
  <c r="C22" i="6"/>
  <c r="G11" i="6"/>
  <c r="F11" i="6"/>
  <c r="E11" i="6"/>
  <c r="C11" i="6"/>
  <c r="E9" i="6" l="1"/>
  <c r="E89" i="6" s="1"/>
  <c r="G9" i="6"/>
  <c r="G89" i="6" s="1"/>
  <c r="C9" i="6"/>
  <c r="C89" i="6" s="1"/>
  <c r="F9" i="6"/>
  <c r="F89" i="6" s="1"/>
  <c r="D9" i="6"/>
  <c r="D89" i="6" s="1"/>
</calcChain>
</file>

<file path=xl/sharedStrings.xml><?xml version="1.0" encoding="utf-8"?>
<sst xmlns="http://schemas.openxmlformats.org/spreadsheetml/2006/main" count="154" uniqueCount="153">
  <si>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</si>
  <si>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</si>
  <si>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</si>
  <si>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</si>
  <si>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</si>
  <si>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</si>
  <si>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</si>
  <si>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</si>
  <si>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</si>
  <si>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</si>
  <si>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</si>
  <si>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</si>
  <si>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</si>
  <si>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</si>
  <si>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</si>
  <si>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</si>
  <si>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</si>
  <si>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</si>
  <si>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</si>
  <si>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</si>
  <si>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</si>
  <si>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</si>
  <si>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</si>
  <si>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</si>
  <si>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</si>
  <si>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</si>
  <si>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</si>
  <si>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</si>
  <si>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</si>
  <si>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</si>
  <si>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</si>
  <si>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</si>
  <si>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</si>
  <si>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</si>
  <si>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</si>
  <si>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</si>
  <si>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</si>
  <si>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</si>
  <si>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</si>
  <si>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</si>
  <si>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</si>
  <si>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</si>
  <si>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</si>
  <si>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</si>
  <si>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</si>
  <si>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</si>
  <si>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</si>
  <si>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</si>
  <si>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</si>
  <si>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</si>
  <si>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</si>
  <si>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</si>
  <si>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</si>
  <si>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</si>
  <si>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</si>
  <si>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</si>
  <si>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</si>
  <si>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</si>
  <si>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</si>
  <si>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</si>
  <si>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</si>
  <si>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</si>
  <si>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</si>
  <si>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</si>
  <si>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</si>
  <si>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</si>
  <si>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</si>
  <si>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</si>
  <si>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</si>
  <si>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</si>
  <si>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</si>
  <si>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</si>
  <si>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</si>
  <si>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</si>
  <si>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</si>
  <si>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</si>
  <si>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</si>
  <si>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</si>
  <si>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</si>
  <si>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</si>
  <si>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</si>
  <si>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</si>
  <si>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</si>
  <si>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</si>
  <si>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</si>
  <si>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</si>
  <si>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</si>
  <si>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</si>
  <si>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</si>
  <si>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</si>
  <si>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</si>
  <si>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</si>
  <si>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</si>
  <si>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</si>
  <si>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</si>
  <si>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</si>
  <si>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</si>
  <si>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</si>
  <si>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</si>
  <si>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</si>
  <si>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</si>
  <si>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</si>
  <si>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</si>
  <si>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</si>
  <si>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</si>
  <si>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</si>
  <si>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</si>
  <si>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</si>
  <si>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</si>
  <si>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</si>
  <si>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</si>
  <si>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</si>
  <si>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</si>
  <si>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</si>
  <si>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</si>
  <si>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</si>
  <si>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</si>
  <si>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</si>
  <si>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</si>
  <si>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</si>
  <si>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</si>
  <si>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</si>
  <si>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</si>
  <si>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</si>
  <si>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</si>
  <si>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</si>
  <si>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</si>
  <si>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</si>
  <si>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</si>
  <si>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тыс. руб.</t>
  </si>
  <si>
    <t>ВСЕГО</t>
  </si>
  <si>
    <t>в том числе по разделам/подразделам:</t>
  </si>
  <si>
    <t>Отчет</t>
  </si>
  <si>
    <t xml:space="preserve">Проект  </t>
  </si>
  <si>
    <t xml:space="preserve">Проект </t>
  </si>
  <si>
    <t>КФСР</t>
  </si>
  <si>
    <t xml:space="preserve">Наименование раздела/подраздела классифцикации расходов 
</t>
  </si>
  <si>
    <t>Прикладные научные исследования в области охраны окружающей среды</t>
  </si>
  <si>
    <t>0604</t>
  </si>
  <si>
    <t>Дополнительное образование детей</t>
  </si>
  <si>
    <t>0703</t>
  </si>
  <si>
    <t>2018 год</t>
  </si>
  <si>
    <t>2020 год</t>
  </si>
  <si>
    <t>0108</t>
  </si>
  <si>
    <t>Международные отношения и международное сотрудничество</t>
  </si>
  <si>
    <t>2019 год</t>
  </si>
  <si>
    <t>2021 год</t>
  </si>
  <si>
    <t>Условно утвержденные расходы</t>
  </si>
  <si>
    <t>Всего</t>
  </si>
  <si>
    <t>Расходы областного бюджета Ленинградской области 
по разделам и подразделам классификации расходов в 2018 - 2022 годах</t>
  </si>
  <si>
    <t>2022 год</t>
  </si>
  <si>
    <t>Приложение 4 к пояснительной записке 2020 года</t>
  </si>
  <si>
    <t>Оценка текущего финансового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</si>
</sst>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/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left" wrapText="1"/>
    </xf>
    <xf numFmtId="0" fontId="4" fillId="2" borderId="1" xfId="0" applyFont="1" applyFill="1" applyBorder="1" applyAlignment="1">
      <alignment vertical="center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zoomScaleNormal="100" workbookViewId="0">
      <selection activeCell="E14" sqref="E14"/>
    </sheetView>
  </sheetViews>
  <sheetFormatPr defaultColWidth="9.140625" defaultRowHeight="12.75" x14ac:dyDescent="0.2"/>
  <cols>
    <col min="1" max="1" width="5.5703125" style="4" customWidth="1"/>
    <col min="2" max="2" width="40.140625" style="4" customWidth="1"/>
    <col min="3" max="4" width="14.42578125" style="12" customWidth="1"/>
    <col min="5" max="5" width="15" style="9" customWidth="1"/>
    <col min="6" max="6" width="15.28515625" style="9" customWidth="1"/>
    <col min="7" max="7" width="13.85546875" style="9" customWidth="1"/>
    <col min="8" max="8" width="9.140625" style="4"/>
    <col min="9" max="9" width="11.7109375" style="4" customWidth="1"/>
    <col min="10" max="16384" width="9.140625" style="4"/>
  </cols>
  <sheetData>
    <row r="1" spans="1:7" x14ac:dyDescent="0.2">
      <c r="G1" s="10" t="s">
        <v>151</v>
      </c>
    </row>
    <row r="2" spans="1:7" x14ac:dyDescent="0.2">
      <c r="G2" s="10"/>
    </row>
    <row r="4" spans="1:7" ht="36" customHeight="1" x14ac:dyDescent="0.2">
      <c r="A4" s="21" t="s">
        <v>149</v>
      </c>
      <c r="B4" s="21"/>
      <c r="C4" s="21"/>
      <c r="D4" s="21"/>
      <c r="E4" s="21"/>
      <c r="F4" s="21"/>
      <c r="G4" s="21"/>
    </row>
    <row r="6" spans="1:7" x14ac:dyDescent="0.2">
      <c r="G6" s="10" t="s">
        <v>129</v>
      </c>
    </row>
    <row r="7" spans="1:7" ht="18.75" customHeight="1" x14ac:dyDescent="0.2">
      <c r="A7" s="22" t="s">
        <v>135</v>
      </c>
      <c r="B7" s="23" t="s">
        <v>136</v>
      </c>
      <c r="C7" s="11" t="s">
        <v>141</v>
      </c>
      <c r="D7" s="11" t="s">
        <v>145</v>
      </c>
      <c r="E7" s="11" t="s">
        <v>142</v>
      </c>
      <c r="F7" s="11" t="s">
        <v>146</v>
      </c>
      <c r="G7" s="11" t="s">
        <v>150</v>
      </c>
    </row>
    <row r="8" spans="1:7" ht="45.75" customHeight="1" x14ac:dyDescent="0.2">
      <c r="A8" s="22"/>
      <c r="B8" s="24"/>
      <c r="C8" s="11" t="s">
        <v>132</v>
      </c>
      <c r="D8" s="11" t="s">
        <v>152</v>
      </c>
      <c r="E8" s="11" t="s">
        <v>133</v>
      </c>
      <c r="F8" s="11" t="s">
        <v>134</v>
      </c>
      <c r="G8" s="11" t="s">
        <v>134</v>
      </c>
    </row>
    <row r="9" spans="1:7" ht="15.75" x14ac:dyDescent="0.2">
      <c r="A9" s="7"/>
      <c r="B9" s="6" t="s">
        <v>130</v>
      </c>
      <c r="C9" s="14">
        <f>C11+C22+C24+C28+C39+C44+C48+C57+C61+C69+C75+C79+C82+C84</f>
        <v>124021525.79999998</v>
      </c>
      <c r="D9" s="14">
        <f>D11+D22+D24+D28+D39+D44+D48+D57+D61+D69+D75+D79+D82+D84</f>
        <v>141978166.34599999</v>
      </c>
      <c r="E9" s="14">
        <f>E11+E22+E24+E28+E39+E44+E48+E57+E61+E69+E75+E79+E82+E84</f>
        <v>149820139.00000003</v>
      </c>
      <c r="F9" s="14">
        <f>F11+F22+F24+F28+F39+F44+F48+F57+F61+F69+F75+F79+F82+F84</f>
        <v>153268903.40000001</v>
      </c>
      <c r="G9" s="14">
        <f>G11+G22+G24+G28+G39+G44+G48+G57+G61+G69+G75+G79+G82+G84</f>
        <v>143398997.40000004</v>
      </c>
    </row>
    <row r="10" spans="1:7" ht="15.75" x14ac:dyDescent="0.2">
      <c r="A10" s="7"/>
      <c r="B10" s="8" t="s">
        <v>131</v>
      </c>
      <c r="C10" s="14"/>
      <c r="D10" s="15"/>
      <c r="E10" s="14"/>
      <c r="F10" s="14"/>
      <c r="G10" s="14"/>
    </row>
    <row r="11" spans="1:7" ht="15.75" x14ac:dyDescent="0.2">
      <c r="A11" s="1" t="s">
        <v>0</v>
      </c>
      <c r="B11" s="2" t="s">
        <v>1</v>
      </c>
      <c r="C11" s="16">
        <f>SUM(C12:C21)</f>
        <v>7246339.5</v>
      </c>
      <c r="D11" s="16">
        <f>SUM(D12:D21)</f>
        <v>8395252.8579999991</v>
      </c>
      <c r="E11" s="16">
        <f t="shared" ref="E11:G11" si="0">SUM(E12:E21)</f>
        <v>11969358.300000001</v>
      </c>
      <c r="F11" s="16">
        <f t="shared" si="0"/>
        <v>12105081.9</v>
      </c>
      <c r="G11" s="16">
        <f t="shared" si="0"/>
        <v>12178958.399999999</v>
      </c>
    </row>
    <row r="12" spans="1:7" ht="38.25" x14ac:dyDescent="0.2">
      <c r="A12" s="5" t="s">
        <v>2</v>
      </c>
      <c r="B12" s="3" t="s">
        <v>3</v>
      </c>
      <c r="C12" s="17">
        <v>6498.5</v>
      </c>
      <c r="D12" s="17">
        <v>6559.8</v>
      </c>
      <c r="E12" s="17">
        <v>6889.7</v>
      </c>
      <c r="F12" s="17">
        <v>6127.1</v>
      </c>
      <c r="G12" s="17">
        <v>6094.1</v>
      </c>
    </row>
    <row r="13" spans="1:7" ht="51" x14ac:dyDescent="0.2">
      <c r="A13" s="5" t="s">
        <v>4</v>
      </c>
      <c r="B13" s="3" t="s">
        <v>5</v>
      </c>
      <c r="C13" s="17">
        <v>580408.19999999995</v>
      </c>
      <c r="D13" s="17">
        <v>531155.1</v>
      </c>
      <c r="E13" s="17">
        <v>543035.4</v>
      </c>
      <c r="F13" s="17">
        <v>564756.4</v>
      </c>
      <c r="G13" s="17">
        <v>587346.69999999995</v>
      </c>
    </row>
    <row r="14" spans="1:7" ht="51" x14ac:dyDescent="0.2">
      <c r="A14" s="5" t="s">
        <v>6</v>
      </c>
      <c r="B14" s="3" t="s">
        <v>7</v>
      </c>
      <c r="C14" s="17">
        <v>2786461.6</v>
      </c>
      <c r="D14" s="17">
        <v>3092050.5279999999</v>
      </c>
      <c r="E14" s="17">
        <v>3148312.8</v>
      </c>
      <c r="F14" s="17">
        <v>3153209.7</v>
      </c>
      <c r="G14" s="17">
        <v>3219006.4</v>
      </c>
    </row>
    <row r="15" spans="1:7" ht="15.75" x14ac:dyDescent="0.2">
      <c r="A15" s="5" t="s">
        <v>8</v>
      </c>
      <c r="B15" s="3" t="s">
        <v>9</v>
      </c>
      <c r="C15" s="17">
        <v>295266.59999999998</v>
      </c>
      <c r="D15" s="17">
        <v>388514.96799999999</v>
      </c>
      <c r="E15" s="17">
        <v>382221.9</v>
      </c>
      <c r="F15" s="17">
        <v>383753.2</v>
      </c>
      <c r="G15" s="17">
        <v>396832.3</v>
      </c>
    </row>
    <row r="16" spans="1:7" ht="38.25" x14ac:dyDescent="0.2">
      <c r="A16" s="5" t="s">
        <v>10</v>
      </c>
      <c r="B16" s="3" t="s">
        <v>11</v>
      </c>
      <c r="C16" s="17">
        <v>75767.7</v>
      </c>
      <c r="D16" s="17">
        <v>83502.468000000008</v>
      </c>
      <c r="E16" s="17">
        <v>87987.1</v>
      </c>
      <c r="F16" s="17">
        <v>91507.8</v>
      </c>
      <c r="G16" s="17">
        <v>95170.1</v>
      </c>
    </row>
    <row r="17" spans="1:9" ht="25.5" x14ac:dyDescent="0.2">
      <c r="A17" s="5" t="s">
        <v>12</v>
      </c>
      <c r="B17" s="3" t="s">
        <v>13</v>
      </c>
      <c r="C17" s="17">
        <v>82088.800000000003</v>
      </c>
      <c r="D17" s="17">
        <v>99866.998000000007</v>
      </c>
      <c r="E17" s="17">
        <v>257914</v>
      </c>
      <c r="F17" s="17">
        <v>98711</v>
      </c>
      <c r="G17" s="17">
        <v>102659</v>
      </c>
    </row>
    <row r="18" spans="1:9" ht="25.5" x14ac:dyDescent="0.2">
      <c r="A18" s="5" t="s">
        <v>143</v>
      </c>
      <c r="B18" s="3" t="s">
        <v>144</v>
      </c>
      <c r="C18" s="17">
        <v>147.6</v>
      </c>
      <c r="D18" s="17">
        <v>142.29599999999999</v>
      </c>
      <c r="E18" s="17">
        <v>166</v>
      </c>
      <c r="F18" s="17">
        <v>173</v>
      </c>
      <c r="G18" s="17">
        <v>180</v>
      </c>
    </row>
    <row r="19" spans="1:9" ht="15.75" x14ac:dyDescent="0.2">
      <c r="A19" s="5" t="s">
        <v>14</v>
      </c>
      <c r="B19" s="3" t="s">
        <v>15</v>
      </c>
      <c r="C19" s="17">
        <v>0</v>
      </c>
      <c r="D19" s="17">
        <v>441000</v>
      </c>
      <c r="E19" s="17">
        <v>600000</v>
      </c>
      <c r="F19" s="17">
        <v>400000</v>
      </c>
      <c r="G19" s="17">
        <v>400000</v>
      </c>
    </row>
    <row r="20" spans="1:9" ht="25.5" x14ac:dyDescent="0.2">
      <c r="A20" s="5" t="s">
        <v>16</v>
      </c>
      <c r="B20" s="3" t="s">
        <v>17</v>
      </c>
      <c r="C20" s="17">
        <v>15700</v>
      </c>
      <c r="D20" s="17">
        <v>8624</v>
      </c>
      <c r="E20" s="17">
        <v>26500</v>
      </c>
      <c r="F20" s="17">
        <v>26500</v>
      </c>
      <c r="G20" s="17">
        <v>26500</v>
      </c>
    </row>
    <row r="21" spans="1:9" ht="15.75" x14ac:dyDescent="0.2">
      <c r="A21" s="5" t="s">
        <v>18</v>
      </c>
      <c r="B21" s="3" t="s">
        <v>19</v>
      </c>
      <c r="C21" s="17">
        <v>3404000.5</v>
      </c>
      <c r="D21" s="17">
        <v>3743836.7</v>
      </c>
      <c r="E21" s="17">
        <v>6916331.4000000004</v>
      </c>
      <c r="F21" s="17">
        <v>7380343.7000000002</v>
      </c>
      <c r="G21" s="17">
        <v>7345169.7999999998</v>
      </c>
    </row>
    <row r="22" spans="1:9" ht="15.75" x14ac:dyDescent="0.2">
      <c r="A22" s="1" t="s">
        <v>20</v>
      </c>
      <c r="B22" s="2" t="s">
        <v>21</v>
      </c>
      <c r="C22" s="16">
        <f>C23</f>
        <v>67896.2</v>
      </c>
      <c r="D22" s="16">
        <f>D23</f>
        <v>74243.199999999997</v>
      </c>
      <c r="E22" s="16">
        <f t="shared" ref="E22:G22" si="1">E23</f>
        <v>75086.100000000006</v>
      </c>
      <c r="F22" s="16">
        <f t="shared" si="1"/>
        <v>77756.600000000006</v>
      </c>
      <c r="G22" s="16">
        <f t="shared" si="1"/>
        <v>0</v>
      </c>
    </row>
    <row r="23" spans="1:9" ht="15.75" x14ac:dyDescent="0.2">
      <c r="A23" s="5" t="s">
        <v>22</v>
      </c>
      <c r="B23" s="3" t="s">
        <v>23</v>
      </c>
      <c r="C23" s="17">
        <v>67896.2</v>
      </c>
      <c r="D23" s="17">
        <v>74243.199999999997</v>
      </c>
      <c r="E23" s="17">
        <v>75086.100000000006</v>
      </c>
      <c r="F23" s="17">
        <v>77756.600000000006</v>
      </c>
      <c r="G23" s="17"/>
      <c r="I23" s="13"/>
    </row>
    <row r="24" spans="1:9" ht="25.5" x14ac:dyDescent="0.2">
      <c r="A24" s="1" t="s">
        <v>24</v>
      </c>
      <c r="B24" s="2" t="s">
        <v>25</v>
      </c>
      <c r="C24" s="16">
        <f>SUM(C25:C27)</f>
        <v>2025723.4000000001</v>
      </c>
      <c r="D24" s="16">
        <f>SUM(D25:D27)</f>
        <v>2276749.1320000002</v>
      </c>
      <c r="E24" s="16">
        <f t="shared" ref="E24:G24" si="2">SUM(E25:E27)</f>
        <v>2619482.6</v>
      </c>
      <c r="F24" s="16">
        <f t="shared" si="2"/>
        <v>2377974</v>
      </c>
      <c r="G24" s="16">
        <f t="shared" si="2"/>
        <v>2527775.2999999998</v>
      </c>
    </row>
    <row r="25" spans="1:9" ht="38.25" x14ac:dyDescent="0.2">
      <c r="A25" s="5" t="s">
        <v>26</v>
      </c>
      <c r="B25" s="3" t="s">
        <v>27</v>
      </c>
      <c r="C25" s="17">
        <v>391191.9</v>
      </c>
      <c r="D25" s="15">
        <v>548385.36199999996</v>
      </c>
      <c r="E25" s="17">
        <v>589500.19999999995</v>
      </c>
      <c r="F25" s="17">
        <v>552727.9</v>
      </c>
      <c r="G25" s="17">
        <v>588893.6</v>
      </c>
    </row>
    <row r="26" spans="1:9" ht="15.75" x14ac:dyDescent="0.2">
      <c r="A26" s="5" t="s">
        <v>28</v>
      </c>
      <c r="B26" s="3" t="s">
        <v>29</v>
      </c>
      <c r="C26" s="17">
        <v>1253481.2</v>
      </c>
      <c r="D26" s="15">
        <v>1386575.148</v>
      </c>
      <c r="E26" s="17">
        <v>1611355.8</v>
      </c>
      <c r="F26" s="17">
        <v>1557042.6</v>
      </c>
      <c r="G26" s="17">
        <v>1666882.2</v>
      </c>
    </row>
    <row r="27" spans="1:9" ht="38.25" x14ac:dyDescent="0.2">
      <c r="A27" s="5" t="s">
        <v>30</v>
      </c>
      <c r="B27" s="3" t="s">
        <v>31</v>
      </c>
      <c r="C27" s="17">
        <v>381050.3</v>
      </c>
      <c r="D27" s="15">
        <v>341788.62200000003</v>
      </c>
      <c r="E27" s="17">
        <v>418626.6</v>
      </c>
      <c r="F27" s="17">
        <v>268203.5</v>
      </c>
      <c r="G27" s="17">
        <v>271999.5</v>
      </c>
    </row>
    <row r="28" spans="1:9" ht="15.75" x14ac:dyDescent="0.2">
      <c r="A28" s="1" t="s">
        <v>32</v>
      </c>
      <c r="B28" s="2" t="s">
        <v>33</v>
      </c>
      <c r="C28" s="16">
        <f>SUM(C29:C38)</f>
        <v>22055381.600000001</v>
      </c>
      <c r="D28" s="16">
        <f>SUM(D29:D38)</f>
        <v>25060932.810000002</v>
      </c>
      <c r="E28" s="16">
        <f t="shared" ref="E28:G28" si="3">SUM(E29:E38)</f>
        <v>23469137.700000003</v>
      </c>
      <c r="F28" s="16">
        <f t="shared" si="3"/>
        <v>24100908.5</v>
      </c>
      <c r="G28" s="16">
        <f t="shared" si="3"/>
        <v>23812560.600000001</v>
      </c>
    </row>
    <row r="29" spans="1:9" ht="15.75" x14ac:dyDescent="0.2">
      <c r="A29" s="5" t="s">
        <v>34</v>
      </c>
      <c r="B29" s="3" t="s">
        <v>35</v>
      </c>
      <c r="C29" s="17">
        <v>58039.1</v>
      </c>
      <c r="D29" s="17">
        <v>103024.10999999999</v>
      </c>
      <c r="E29" s="15">
        <v>115231.3</v>
      </c>
      <c r="F29" s="15">
        <v>114697.5</v>
      </c>
      <c r="G29" s="15">
        <v>92407</v>
      </c>
    </row>
    <row r="30" spans="1:9" ht="15.75" x14ac:dyDescent="0.2">
      <c r="A30" s="5" t="s">
        <v>36</v>
      </c>
      <c r="B30" s="3" t="s">
        <v>37</v>
      </c>
      <c r="C30" s="17">
        <v>7119.5</v>
      </c>
      <c r="D30" s="17">
        <v>8255.52</v>
      </c>
      <c r="E30" s="15">
        <v>8761</v>
      </c>
      <c r="F30" s="15">
        <v>9111</v>
      </c>
      <c r="G30" s="15">
        <v>9476</v>
      </c>
    </row>
    <row r="31" spans="1:9" ht="15.75" x14ac:dyDescent="0.2">
      <c r="A31" s="5" t="s">
        <v>38</v>
      </c>
      <c r="B31" s="3" t="s">
        <v>39</v>
      </c>
      <c r="C31" s="17">
        <v>4868614.5999999996</v>
      </c>
      <c r="D31" s="17">
        <v>5313260.3000000007</v>
      </c>
      <c r="E31" s="15">
        <v>4894495.8</v>
      </c>
      <c r="F31" s="15">
        <v>4772194.5999999996</v>
      </c>
      <c r="G31" s="15">
        <v>4105100.6</v>
      </c>
    </row>
    <row r="32" spans="1:9" ht="15.75" x14ac:dyDescent="0.2">
      <c r="A32" s="5" t="s">
        <v>40</v>
      </c>
      <c r="B32" s="3" t="s">
        <v>41</v>
      </c>
      <c r="C32" s="17">
        <v>57372.1</v>
      </c>
      <c r="D32" s="17">
        <v>47295.712</v>
      </c>
      <c r="E32" s="15">
        <v>75719.600000000006</v>
      </c>
      <c r="F32" s="15">
        <v>78099.5</v>
      </c>
      <c r="G32" s="15">
        <v>31214</v>
      </c>
    </row>
    <row r="33" spans="1:8" ht="15.75" x14ac:dyDescent="0.2">
      <c r="A33" s="5" t="s">
        <v>42</v>
      </c>
      <c r="B33" s="3" t="s">
        <v>43</v>
      </c>
      <c r="C33" s="17">
        <v>1291958.5</v>
      </c>
      <c r="D33" s="17">
        <v>1645922.3</v>
      </c>
      <c r="E33" s="15">
        <v>1573340</v>
      </c>
      <c r="F33" s="15">
        <v>1641921</v>
      </c>
      <c r="G33" s="15">
        <v>1143174.6000000001</v>
      </c>
    </row>
    <row r="34" spans="1:8" ht="15.75" x14ac:dyDescent="0.2">
      <c r="A34" s="5" t="s">
        <v>44</v>
      </c>
      <c r="B34" s="3" t="s">
        <v>45</v>
      </c>
      <c r="C34" s="17">
        <v>119167.5</v>
      </c>
      <c r="D34" s="17">
        <v>129678.01</v>
      </c>
      <c r="E34" s="15">
        <v>174158.8</v>
      </c>
      <c r="F34" s="15">
        <v>111100.2</v>
      </c>
      <c r="G34" s="15">
        <v>108800.8</v>
      </c>
    </row>
    <row r="35" spans="1:8" ht="15.75" x14ac:dyDescent="0.2">
      <c r="A35" s="5" t="s">
        <v>46</v>
      </c>
      <c r="B35" s="3" t="s">
        <v>47</v>
      </c>
      <c r="C35" s="17">
        <v>8484384.5</v>
      </c>
      <c r="D35" s="17">
        <v>11710183.277999999</v>
      </c>
      <c r="E35" s="15">
        <v>10760768</v>
      </c>
      <c r="F35" s="15">
        <v>11791782.800000001</v>
      </c>
      <c r="G35" s="15">
        <v>12924132</v>
      </c>
    </row>
    <row r="36" spans="1:8" ht="15.75" x14ac:dyDescent="0.2">
      <c r="A36" s="5" t="s">
        <v>48</v>
      </c>
      <c r="B36" s="3" t="s">
        <v>49</v>
      </c>
      <c r="C36" s="17">
        <v>831457.8</v>
      </c>
      <c r="D36" s="17">
        <v>1098781.548</v>
      </c>
      <c r="E36" s="15">
        <v>1928577.6</v>
      </c>
      <c r="F36" s="15">
        <v>1622701.6</v>
      </c>
      <c r="G36" s="15">
        <v>1460288.7</v>
      </c>
    </row>
    <row r="37" spans="1:8" ht="25.5" x14ac:dyDescent="0.2">
      <c r="A37" s="5" t="s">
        <v>50</v>
      </c>
      <c r="B37" s="3" t="s">
        <v>51</v>
      </c>
      <c r="C37" s="17">
        <v>4800</v>
      </c>
      <c r="D37" s="17">
        <v>6370</v>
      </c>
      <c r="E37" s="15">
        <v>16972</v>
      </c>
      <c r="F37" s="15">
        <v>17354.900000000001</v>
      </c>
      <c r="G37" s="15">
        <v>17649.099999999999</v>
      </c>
    </row>
    <row r="38" spans="1:8" ht="25.5" x14ac:dyDescent="0.2">
      <c r="A38" s="5" t="s">
        <v>52</v>
      </c>
      <c r="B38" s="3" t="s">
        <v>53</v>
      </c>
      <c r="C38" s="17">
        <v>6332468</v>
      </c>
      <c r="D38" s="17">
        <v>4998162.0320000006</v>
      </c>
      <c r="E38" s="15">
        <v>3921113.6</v>
      </c>
      <c r="F38" s="15">
        <v>3941945.4</v>
      </c>
      <c r="G38" s="15">
        <v>3920317.8</v>
      </c>
    </row>
    <row r="39" spans="1:8" ht="25.5" x14ac:dyDescent="0.2">
      <c r="A39" s="1" t="s">
        <v>54</v>
      </c>
      <c r="B39" s="2" t="s">
        <v>55</v>
      </c>
      <c r="C39" s="16">
        <f>SUM(C40:C43)</f>
        <v>9972375.9000000004</v>
      </c>
      <c r="D39" s="16">
        <f>SUM(D40:D43)</f>
        <v>13009620.424000002</v>
      </c>
      <c r="E39" s="16">
        <f>SUM(E40:E43)</f>
        <v>14306966.799999999</v>
      </c>
      <c r="F39" s="16">
        <f>SUM(F40:F43)</f>
        <v>14583176</v>
      </c>
      <c r="G39" s="16">
        <f>SUM(G40:G43)</f>
        <v>12749324.5</v>
      </c>
    </row>
    <row r="40" spans="1:8" ht="15.75" x14ac:dyDescent="0.2">
      <c r="A40" s="5" t="s">
        <v>56</v>
      </c>
      <c r="B40" s="3" t="s">
        <v>57</v>
      </c>
      <c r="C40" s="17">
        <v>970794</v>
      </c>
      <c r="D40" s="15">
        <v>2464881.0820000004</v>
      </c>
      <c r="E40" s="15">
        <v>2553391</v>
      </c>
      <c r="F40" s="15">
        <v>2998365.4</v>
      </c>
      <c r="G40" s="15">
        <v>2776041.4</v>
      </c>
    </row>
    <row r="41" spans="1:8" ht="15.75" x14ac:dyDescent="0.2">
      <c r="A41" s="5" t="s">
        <v>58</v>
      </c>
      <c r="B41" s="3" t="s">
        <v>59</v>
      </c>
      <c r="C41" s="17">
        <v>7922178</v>
      </c>
      <c r="D41" s="15">
        <v>8928589.8900000006</v>
      </c>
      <c r="E41" s="15">
        <v>10365103.5</v>
      </c>
      <c r="F41" s="15">
        <v>10212848.6</v>
      </c>
      <c r="G41" s="15">
        <v>8587291.6999999993</v>
      </c>
    </row>
    <row r="42" spans="1:8" ht="15.75" x14ac:dyDescent="0.2">
      <c r="A42" s="5" t="s">
        <v>60</v>
      </c>
      <c r="B42" s="3" t="s">
        <v>61</v>
      </c>
      <c r="C42" s="17">
        <v>1025773.8</v>
      </c>
      <c r="D42" s="15">
        <v>1328322.7660000001</v>
      </c>
      <c r="E42" s="15">
        <v>1012304.6</v>
      </c>
      <c r="F42" s="15">
        <v>982304.6</v>
      </c>
      <c r="G42" s="15">
        <v>982304.6</v>
      </c>
    </row>
    <row r="43" spans="1:8" ht="25.5" x14ac:dyDescent="0.2">
      <c r="A43" s="5" t="s">
        <v>62</v>
      </c>
      <c r="B43" s="3" t="s">
        <v>63</v>
      </c>
      <c r="C43" s="17">
        <v>53630.1</v>
      </c>
      <c r="D43" s="15">
        <v>287826.68599999999</v>
      </c>
      <c r="E43" s="15">
        <v>376167.7</v>
      </c>
      <c r="F43" s="15">
        <v>389657.4</v>
      </c>
      <c r="G43" s="15">
        <v>403686.8</v>
      </c>
    </row>
    <row r="44" spans="1:8" ht="15.75" x14ac:dyDescent="0.2">
      <c r="A44" s="1" t="s">
        <v>64</v>
      </c>
      <c r="B44" s="2" t="s">
        <v>65</v>
      </c>
      <c r="C44" s="16">
        <f>SUM(C45:C47)</f>
        <v>334874.8</v>
      </c>
      <c r="D44" s="16">
        <f>SUM(D45:D47)</f>
        <v>317946.96000000002</v>
      </c>
      <c r="E44" s="16">
        <f>SUM(E45:E47)</f>
        <v>472358.6</v>
      </c>
      <c r="F44" s="16">
        <f>SUM(F45:F47)</f>
        <v>550355</v>
      </c>
      <c r="G44" s="16">
        <f>SUM(G45:G47)</f>
        <v>333504.69999999995</v>
      </c>
    </row>
    <row r="45" spans="1:8" ht="25.5" x14ac:dyDescent="0.2">
      <c r="A45" s="5" t="s">
        <v>66</v>
      </c>
      <c r="B45" s="3" t="s">
        <v>67</v>
      </c>
      <c r="C45" s="17">
        <v>106302.2</v>
      </c>
      <c r="D45" s="15">
        <v>125694.96800000001</v>
      </c>
      <c r="E45" s="15">
        <v>123596.6</v>
      </c>
      <c r="F45" s="15">
        <v>128654.6</v>
      </c>
      <c r="G45" s="15">
        <v>127334.39999999999</v>
      </c>
    </row>
    <row r="46" spans="1:8" ht="25.5" x14ac:dyDescent="0.2">
      <c r="A46" s="5" t="s">
        <v>138</v>
      </c>
      <c r="B46" s="3" t="s">
        <v>137</v>
      </c>
      <c r="C46" s="17">
        <v>360</v>
      </c>
      <c r="D46" s="15">
        <v>0</v>
      </c>
      <c r="E46" s="15">
        <v>0</v>
      </c>
      <c r="F46" s="15">
        <v>0</v>
      </c>
      <c r="G46" s="15">
        <v>0</v>
      </c>
    </row>
    <row r="47" spans="1:8" ht="25.5" x14ac:dyDescent="0.2">
      <c r="A47" s="5" t="s">
        <v>68</v>
      </c>
      <c r="B47" s="3" t="s">
        <v>69</v>
      </c>
      <c r="C47" s="17">
        <v>228212.6</v>
      </c>
      <c r="D47" s="15">
        <v>192251.992</v>
      </c>
      <c r="E47" s="15">
        <v>348762</v>
      </c>
      <c r="F47" s="15">
        <v>421700.4</v>
      </c>
      <c r="G47" s="15">
        <v>206170.3</v>
      </c>
    </row>
    <row r="48" spans="1:8" ht="15.75" x14ac:dyDescent="0.2">
      <c r="A48" s="1" t="s">
        <v>70</v>
      </c>
      <c r="B48" s="2" t="s">
        <v>71</v>
      </c>
      <c r="C48" s="16">
        <f>SUM(C49:C56)</f>
        <v>32320239.199999996</v>
      </c>
      <c r="D48" s="16">
        <f>SUM(D49:D56)</f>
        <v>34361298.489999995</v>
      </c>
      <c r="E48" s="16">
        <f t="shared" ref="E48:F48" si="4">SUM(E49:E56)</f>
        <v>35229263.900000006</v>
      </c>
      <c r="F48" s="16">
        <f t="shared" si="4"/>
        <v>38673435.100000001</v>
      </c>
      <c r="G48" s="16">
        <f>SUM(G49:G56)</f>
        <v>38027629.5</v>
      </c>
      <c r="H48" s="9"/>
    </row>
    <row r="49" spans="1:8" ht="15.75" x14ac:dyDescent="0.2">
      <c r="A49" s="5" t="s">
        <v>72</v>
      </c>
      <c r="B49" s="3" t="s">
        <v>73</v>
      </c>
      <c r="C49" s="17">
        <v>11511642</v>
      </c>
      <c r="D49" s="15">
        <v>11776887.300000001</v>
      </c>
      <c r="E49" s="15">
        <v>11755918.4</v>
      </c>
      <c r="F49" s="15">
        <v>12516157.300000001</v>
      </c>
      <c r="G49" s="15">
        <v>12537845.5</v>
      </c>
      <c r="H49" s="9"/>
    </row>
    <row r="50" spans="1:8" ht="15.75" x14ac:dyDescent="0.2">
      <c r="A50" s="5" t="s">
        <v>74</v>
      </c>
      <c r="B50" s="3" t="s">
        <v>75</v>
      </c>
      <c r="C50" s="17">
        <v>15992032.199999999</v>
      </c>
      <c r="D50" s="15">
        <v>17068542.673999999</v>
      </c>
      <c r="E50" s="15">
        <v>17473518.199999999</v>
      </c>
      <c r="F50" s="15">
        <v>19741316.699999999</v>
      </c>
      <c r="G50" s="15">
        <v>18959244.699999999</v>
      </c>
    </row>
    <row r="51" spans="1:8" ht="15.75" x14ac:dyDescent="0.2">
      <c r="A51" s="5" t="s">
        <v>140</v>
      </c>
      <c r="B51" s="3" t="s">
        <v>139</v>
      </c>
      <c r="C51" s="17">
        <v>234691.9</v>
      </c>
      <c r="D51" s="15">
        <v>445681.78600000002</v>
      </c>
      <c r="E51" s="15">
        <v>362395.3</v>
      </c>
      <c r="F51" s="15">
        <v>436105.5</v>
      </c>
      <c r="G51" s="15">
        <v>396482.9</v>
      </c>
    </row>
    <row r="52" spans="1:8" ht="15.75" x14ac:dyDescent="0.2">
      <c r="A52" s="5" t="s">
        <v>76</v>
      </c>
      <c r="B52" s="3" t="s">
        <v>77</v>
      </c>
      <c r="C52" s="17">
        <v>2710058.4</v>
      </c>
      <c r="D52" s="15">
        <v>3001319.7479999997</v>
      </c>
      <c r="E52" s="15">
        <v>3211037.6</v>
      </c>
      <c r="F52" s="15">
        <v>3562279.4</v>
      </c>
      <c r="G52" s="15">
        <v>3662575.3</v>
      </c>
    </row>
    <row r="53" spans="1:8" ht="25.5" x14ac:dyDescent="0.2">
      <c r="A53" s="5" t="s">
        <v>78</v>
      </c>
      <c r="B53" s="3" t="s">
        <v>79</v>
      </c>
      <c r="C53" s="17">
        <v>259538.8</v>
      </c>
      <c r="D53" s="15">
        <v>268224.52999999997</v>
      </c>
      <c r="E53" s="15">
        <v>273404.40000000002</v>
      </c>
      <c r="F53" s="15">
        <v>283698.5</v>
      </c>
      <c r="G53" s="15">
        <v>298710.59999999998</v>
      </c>
    </row>
    <row r="54" spans="1:8" ht="25.5" x14ac:dyDescent="0.2">
      <c r="A54" s="5" t="s">
        <v>80</v>
      </c>
      <c r="B54" s="3" t="s">
        <v>81</v>
      </c>
      <c r="C54" s="17">
        <v>822307.1</v>
      </c>
      <c r="D54" s="15">
        <v>877292.08</v>
      </c>
      <c r="E54" s="15">
        <v>972163.9</v>
      </c>
      <c r="F54" s="15">
        <v>1012650.5</v>
      </c>
      <c r="G54" s="15">
        <v>1075809.6000000001</v>
      </c>
    </row>
    <row r="55" spans="1:8" ht="15.75" x14ac:dyDescent="0.2">
      <c r="A55" s="5" t="s">
        <v>82</v>
      </c>
      <c r="B55" s="3" t="s">
        <v>83</v>
      </c>
      <c r="C55" s="17">
        <v>566383.4</v>
      </c>
      <c r="D55" s="15">
        <v>641360.02</v>
      </c>
      <c r="E55" s="15">
        <v>901452.4</v>
      </c>
      <c r="F55" s="15">
        <v>769983.5</v>
      </c>
      <c r="G55" s="15">
        <v>743765.9</v>
      </c>
    </row>
    <row r="56" spans="1:8" ht="15.75" x14ac:dyDescent="0.2">
      <c r="A56" s="5" t="s">
        <v>84</v>
      </c>
      <c r="B56" s="3" t="s">
        <v>85</v>
      </c>
      <c r="C56" s="17">
        <v>223585.4</v>
      </c>
      <c r="D56" s="15">
        <v>281990.35200000001</v>
      </c>
      <c r="E56" s="15">
        <v>279373.7</v>
      </c>
      <c r="F56" s="15">
        <v>351243.7</v>
      </c>
      <c r="G56" s="15">
        <v>353195</v>
      </c>
    </row>
    <row r="57" spans="1:8" ht="15.75" x14ac:dyDescent="0.2">
      <c r="A57" s="1" t="s">
        <v>86</v>
      </c>
      <c r="B57" s="2" t="s">
        <v>87</v>
      </c>
      <c r="C57" s="16">
        <f>SUM(C58:C60)</f>
        <v>3004334.2</v>
      </c>
      <c r="D57" s="16">
        <f>SUM(D58:D60)</f>
        <v>3431085.5839999998</v>
      </c>
      <c r="E57" s="16">
        <f t="shared" ref="E57:G57" si="5">SUM(E58:E60)</f>
        <v>3813305.3000000003</v>
      </c>
      <c r="F57" s="16">
        <f t="shared" si="5"/>
        <v>4239719.7</v>
      </c>
      <c r="G57" s="16">
        <f t="shared" si="5"/>
        <v>3369610.7</v>
      </c>
    </row>
    <row r="58" spans="1:8" ht="15.75" x14ac:dyDescent="0.2">
      <c r="A58" s="5" t="s">
        <v>88</v>
      </c>
      <c r="B58" s="3" t="s">
        <v>89</v>
      </c>
      <c r="C58" s="17">
        <v>2995368</v>
      </c>
      <c r="D58" s="15">
        <v>3423123.5839999998</v>
      </c>
      <c r="E58" s="15">
        <v>3795075.1</v>
      </c>
      <c r="F58" s="15">
        <v>4231240.3</v>
      </c>
      <c r="G58" s="15">
        <v>3367610.7</v>
      </c>
    </row>
    <row r="59" spans="1:8" ht="15.75" x14ac:dyDescent="0.2">
      <c r="A59" s="5" t="s">
        <v>90</v>
      </c>
      <c r="B59" s="3" t="s">
        <v>91</v>
      </c>
      <c r="C59" s="17">
        <v>2500</v>
      </c>
      <c r="D59" s="15">
        <v>0</v>
      </c>
      <c r="E59" s="15">
        <v>0</v>
      </c>
      <c r="F59" s="15">
        <v>0</v>
      </c>
      <c r="G59" s="15">
        <v>0</v>
      </c>
    </row>
    <row r="60" spans="1:8" ht="25.5" x14ac:dyDescent="0.2">
      <c r="A60" s="5" t="s">
        <v>92</v>
      </c>
      <c r="B60" s="3" t="s">
        <v>93</v>
      </c>
      <c r="C60" s="17">
        <v>6466.2</v>
      </c>
      <c r="D60" s="15">
        <v>7962</v>
      </c>
      <c r="E60" s="15">
        <v>18230.2</v>
      </c>
      <c r="F60" s="15">
        <v>8479.4</v>
      </c>
      <c r="G60" s="15">
        <v>2000</v>
      </c>
    </row>
    <row r="61" spans="1:8" ht="15.75" x14ac:dyDescent="0.2">
      <c r="A61" s="1" t="s">
        <v>94</v>
      </c>
      <c r="B61" s="2" t="s">
        <v>95</v>
      </c>
      <c r="C61" s="16">
        <f>SUM(C62:C68)</f>
        <v>15974785.800000001</v>
      </c>
      <c r="D61" s="16">
        <f>SUM(D62:D68)</f>
        <v>19739396.872000001</v>
      </c>
      <c r="E61" s="16">
        <f t="shared" ref="E61:G61" si="6">SUM(E62:E68)</f>
        <v>19584030.400000002</v>
      </c>
      <c r="F61" s="16">
        <f t="shared" si="6"/>
        <v>17423679.399999999</v>
      </c>
      <c r="G61" s="16">
        <f t="shared" si="6"/>
        <v>15919338.5</v>
      </c>
    </row>
    <row r="62" spans="1:8" ht="15.75" x14ac:dyDescent="0.2">
      <c r="A62" s="5" t="s">
        <v>96</v>
      </c>
      <c r="B62" s="3" t="s">
        <v>97</v>
      </c>
      <c r="C62" s="17">
        <v>5248179.8</v>
      </c>
      <c r="D62" s="15">
        <v>6855474.5779999997</v>
      </c>
      <c r="E62" s="15">
        <v>8191543.4000000004</v>
      </c>
      <c r="F62" s="15">
        <v>5858783.4000000004</v>
      </c>
      <c r="G62" s="15">
        <v>4998591.0999999996</v>
      </c>
    </row>
    <row r="63" spans="1:8" ht="15.75" x14ac:dyDescent="0.2">
      <c r="A63" s="5" t="s">
        <v>98</v>
      </c>
      <c r="B63" s="3" t="s">
        <v>99</v>
      </c>
      <c r="C63" s="17">
        <v>3715866.5</v>
      </c>
      <c r="D63" s="15">
        <v>5237855.0219999999</v>
      </c>
      <c r="E63" s="15">
        <v>4426686.2</v>
      </c>
      <c r="F63" s="15">
        <v>4496748.5999999996</v>
      </c>
      <c r="G63" s="15">
        <v>3831501.1</v>
      </c>
    </row>
    <row r="64" spans="1:8" ht="25.5" x14ac:dyDescent="0.2">
      <c r="A64" s="5" t="s">
        <v>100</v>
      </c>
      <c r="B64" s="3" t="s">
        <v>101</v>
      </c>
      <c r="C64" s="17">
        <v>46195</v>
      </c>
      <c r="D64" s="15">
        <v>61094.67</v>
      </c>
      <c r="E64" s="15">
        <v>67518.3</v>
      </c>
      <c r="F64" s="15">
        <v>69924.899999999994</v>
      </c>
      <c r="G64" s="15">
        <v>72658</v>
      </c>
    </row>
    <row r="65" spans="1:7" ht="15.75" x14ac:dyDescent="0.2">
      <c r="A65" s="5" t="s">
        <v>102</v>
      </c>
      <c r="B65" s="3" t="s">
        <v>103</v>
      </c>
      <c r="C65" s="17">
        <v>190974.9</v>
      </c>
      <c r="D65" s="15">
        <v>424824.46</v>
      </c>
      <c r="E65" s="15">
        <v>427105.1</v>
      </c>
      <c r="F65" s="15">
        <v>459822.6</v>
      </c>
      <c r="G65" s="15">
        <v>410089.8</v>
      </c>
    </row>
    <row r="66" spans="1:7" ht="15.75" x14ac:dyDescent="0.2">
      <c r="A66" s="5" t="s">
        <v>104</v>
      </c>
      <c r="B66" s="3" t="s">
        <v>105</v>
      </c>
      <c r="C66" s="17">
        <v>114633</v>
      </c>
      <c r="D66" s="15">
        <v>108695.034</v>
      </c>
      <c r="E66" s="15">
        <v>56000</v>
      </c>
      <c r="F66" s="15">
        <v>58200</v>
      </c>
      <c r="G66" s="15">
        <v>60500</v>
      </c>
    </row>
    <row r="67" spans="1:7" ht="38.25" x14ac:dyDescent="0.2">
      <c r="A67" s="5" t="s">
        <v>106</v>
      </c>
      <c r="B67" s="3" t="s">
        <v>107</v>
      </c>
      <c r="C67" s="17">
        <v>283976.59999999998</v>
      </c>
      <c r="D67" s="15">
        <v>284584.15999999997</v>
      </c>
      <c r="E67" s="15">
        <v>309264.09999999998</v>
      </c>
      <c r="F67" s="15">
        <v>317786</v>
      </c>
      <c r="G67" s="15">
        <v>324047.59999999998</v>
      </c>
    </row>
    <row r="68" spans="1:7" ht="15.75" x14ac:dyDescent="0.2">
      <c r="A68" s="5" t="s">
        <v>108</v>
      </c>
      <c r="B68" s="3" t="s">
        <v>109</v>
      </c>
      <c r="C68" s="17">
        <v>6374960</v>
      </c>
      <c r="D68" s="15">
        <v>6766868.9479999999</v>
      </c>
      <c r="E68" s="15">
        <v>6105913.2999999998</v>
      </c>
      <c r="F68" s="15">
        <v>6162413.9000000004</v>
      </c>
      <c r="G68" s="15">
        <v>6221950.9000000004</v>
      </c>
    </row>
    <row r="69" spans="1:7" ht="15.75" x14ac:dyDescent="0.2">
      <c r="A69" s="1">
        <v>1000</v>
      </c>
      <c r="B69" s="2" t="s">
        <v>110</v>
      </c>
      <c r="C69" s="16">
        <f>SUM(C70:C74)</f>
        <v>24731771.600000001</v>
      </c>
      <c r="D69" s="16">
        <f>SUM(D70:D74)</f>
        <v>28108717.869999997</v>
      </c>
      <c r="E69" s="16">
        <f t="shared" ref="E69:G69" si="7">SUM(E70:E74)</f>
        <v>29782912.100000001</v>
      </c>
      <c r="F69" s="16">
        <f t="shared" si="7"/>
        <v>30493191.899999999</v>
      </c>
      <c r="G69" s="16">
        <f t="shared" si="7"/>
        <v>27125489.899999999</v>
      </c>
    </row>
    <row r="70" spans="1:7" ht="15.75" x14ac:dyDescent="0.2">
      <c r="A70" s="5">
        <v>1001</v>
      </c>
      <c r="B70" s="3" t="s">
        <v>111</v>
      </c>
      <c r="C70" s="17">
        <v>390002.2</v>
      </c>
      <c r="D70" s="15">
        <v>399124.15599999996</v>
      </c>
      <c r="E70" s="15">
        <v>412486.5</v>
      </c>
      <c r="F70" s="15">
        <v>428986.3</v>
      </c>
      <c r="G70" s="15">
        <v>433615</v>
      </c>
    </row>
    <row r="71" spans="1:7" ht="15.75" x14ac:dyDescent="0.2">
      <c r="A71" s="5">
        <v>1002</v>
      </c>
      <c r="B71" s="3" t="s">
        <v>112</v>
      </c>
      <c r="C71" s="17">
        <v>3994005.6</v>
      </c>
      <c r="D71" s="15">
        <v>4449947.7020000005</v>
      </c>
      <c r="E71" s="15">
        <v>4702024.9000000004</v>
      </c>
      <c r="F71" s="15">
        <v>5005041</v>
      </c>
      <c r="G71" s="15">
        <v>5296442.2</v>
      </c>
    </row>
    <row r="72" spans="1:7" ht="15.75" x14ac:dyDescent="0.2">
      <c r="A72" s="5">
        <v>1003</v>
      </c>
      <c r="B72" s="3" t="s">
        <v>113</v>
      </c>
      <c r="C72" s="17">
        <v>17231935.600000001</v>
      </c>
      <c r="D72" s="15">
        <v>19654078.02</v>
      </c>
      <c r="E72" s="15">
        <v>21029439.600000001</v>
      </c>
      <c r="F72" s="15">
        <v>21393987.399999999</v>
      </c>
      <c r="G72" s="15">
        <v>18345295.300000001</v>
      </c>
    </row>
    <row r="73" spans="1:7" ht="15.75" x14ac:dyDescent="0.2">
      <c r="A73" s="5">
        <v>1004</v>
      </c>
      <c r="B73" s="3" t="s">
        <v>114</v>
      </c>
      <c r="C73" s="17">
        <v>2596731.7000000002</v>
      </c>
      <c r="D73" s="15">
        <v>2893670.54</v>
      </c>
      <c r="E73" s="15">
        <v>2941152.1</v>
      </c>
      <c r="F73" s="15">
        <v>2961813.8</v>
      </c>
      <c r="G73" s="15">
        <v>2324805.4</v>
      </c>
    </row>
    <row r="74" spans="1:7" ht="25.5" x14ac:dyDescent="0.2">
      <c r="A74" s="5">
        <v>1006</v>
      </c>
      <c r="B74" s="3" t="s">
        <v>115</v>
      </c>
      <c r="C74" s="17">
        <v>519096.5</v>
      </c>
      <c r="D74" s="15">
        <v>711897.45199999993</v>
      </c>
      <c r="E74" s="15">
        <v>697809</v>
      </c>
      <c r="F74" s="15">
        <v>703363.4</v>
      </c>
      <c r="G74" s="15">
        <v>725332</v>
      </c>
    </row>
    <row r="75" spans="1:7" ht="15.75" x14ac:dyDescent="0.2">
      <c r="A75" s="1">
        <v>1100</v>
      </c>
      <c r="B75" s="2" t="s">
        <v>116</v>
      </c>
      <c r="C75" s="16">
        <f>SUM(C76:C78)</f>
        <v>1792479.2999999998</v>
      </c>
      <c r="D75" s="16">
        <f>SUM(D76:D78)</f>
        <v>2265770.0520000001</v>
      </c>
      <c r="E75" s="16">
        <f>SUM(E76:E78)</f>
        <v>2528262.9000000004</v>
      </c>
      <c r="F75" s="16">
        <f>SUM(F76:F78)</f>
        <v>2677447.1</v>
      </c>
      <c r="G75" s="16">
        <f>SUM(G76:G78)</f>
        <v>1401350.8</v>
      </c>
    </row>
    <row r="76" spans="1:7" ht="15.75" x14ac:dyDescent="0.2">
      <c r="A76" s="5">
        <v>1101</v>
      </c>
      <c r="B76" s="3" t="s">
        <v>117</v>
      </c>
      <c r="C76" s="17">
        <v>19356.900000000001</v>
      </c>
      <c r="D76" s="15">
        <v>21183.74</v>
      </c>
      <c r="E76" s="15">
        <v>11435.6</v>
      </c>
      <c r="F76" s="15">
        <v>28587</v>
      </c>
      <c r="G76" s="15">
        <v>1532.3</v>
      </c>
    </row>
    <row r="77" spans="1:7" ht="15.75" x14ac:dyDescent="0.2">
      <c r="A77" s="5">
        <v>1102</v>
      </c>
      <c r="B77" s="3" t="s">
        <v>118</v>
      </c>
      <c r="C77" s="17">
        <v>1308744.5</v>
      </c>
      <c r="D77" s="15">
        <v>1793908.9440000001</v>
      </c>
      <c r="E77" s="15">
        <v>1955356.8</v>
      </c>
      <c r="F77" s="15">
        <v>2035371</v>
      </c>
      <c r="G77" s="15">
        <v>776973.6</v>
      </c>
    </row>
    <row r="78" spans="1:7" ht="15.75" x14ac:dyDescent="0.2">
      <c r="A78" s="5">
        <v>1103</v>
      </c>
      <c r="B78" s="3" t="s">
        <v>119</v>
      </c>
      <c r="C78" s="17">
        <v>464377.9</v>
      </c>
      <c r="D78" s="15">
        <v>450677.36799999996</v>
      </c>
      <c r="E78" s="15">
        <v>561470.5</v>
      </c>
      <c r="F78" s="15">
        <v>613489.1</v>
      </c>
      <c r="G78" s="15">
        <v>622844.9</v>
      </c>
    </row>
    <row r="79" spans="1:7" ht="15.75" x14ac:dyDescent="0.2">
      <c r="A79" s="1">
        <v>1200</v>
      </c>
      <c r="B79" s="2" t="s">
        <v>120</v>
      </c>
      <c r="C79" s="16">
        <f>SUM(C80:C81)</f>
        <v>200768.6</v>
      </c>
      <c r="D79" s="16">
        <f>SUM(D80:D81)</f>
        <v>378775.68400000001</v>
      </c>
      <c r="E79" s="16">
        <f t="shared" ref="E79:G79" si="8">SUM(E80:E81)</f>
        <v>386505.8</v>
      </c>
      <c r="F79" s="16">
        <f t="shared" si="8"/>
        <v>386505.8</v>
      </c>
      <c r="G79" s="16">
        <f t="shared" si="8"/>
        <v>386505.8</v>
      </c>
    </row>
    <row r="80" spans="1:7" ht="15.75" x14ac:dyDescent="0.2">
      <c r="A80" s="5">
        <v>1201</v>
      </c>
      <c r="B80" s="3" t="s">
        <v>121</v>
      </c>
      <c r="C80" s="17">
        <v>151594.5</v>
      </c>
      <c r="D80" s="15">
        <v>298753.68599999999</v>
      </c>
      <c r="E80" s="17">
        <v>307018.09999999998</v>
      </c>
      <c r="F80" s="17">
        <v>307018.09999999998</v>
      </c>
      <c r="G80" s="17">
        <v>307018.09999999998</v>
      </c>
    </row>
    <row r="81" spans="1:9" ht="15.75" x14ac:dyDescent="0.2">
      <c r="A81" s="5">
        <v>1202</v>
      </c>
      <c r="B81" s="3" t="s">
        <v>122</v>
      </c>
      <c r="C81" s="17">
        <v>49174.1</v>
      </c>
      <c r="D81" s="15">
        <v>80021.998000000007</v>
      </c>
      <c r="E81" s="17">
        <v>79487.7</v>
      </c>
      <c r="F81" s="17">
        <v>79487.7</v>
      </c>
      <c r="G81" s="17">
        <v>79487.7</v>
      </c>
    </row>
    <row r="82" spans="1:9" ht="25.5" x14ac:dyDescent="0.2">
      <c r="A82" s="1">
        <v>1300</v>
      </c>
      <c r="B82" s="2" t="s">
        <v>123</v>
      </c>
      <c r="C82" s="16">
        <f>C83</f>
        <v>17036.8</v>
      </c>
      <c r="D82" s="16">
        <f>D83</f>
        <v>11389.56</v>
      </c>
      <c r="E82" s="16">
        <f t="shared" ref="E82:G82" si="9">E83</f>
        <v>7959</v>
      </c>
      <c r="F82" s="16">
        <f t="shared" si="9"/>
        <v>5914</v>
      </c>
      <c r="G82" s="16">
        <f t="shared" si="9"/>
        <v>1875.8</v>
      </c>
    </row>
    <row r="83" spans="1:9" ht="25.5" x14ac:dyDescent="0.2">
      <c r="A83" s="5">
        <v>1301</v>
      </c>
      <c r="B83" s="3" t="s">
        <v>124</v>
      </c>
      <c r="C83" s="17">
        <v>17036.8</v>
      </c>
      <c r="D83" s="15">
        <v>11389.56</v>
      </c>
      <c r="E83" s="15">
        <v>7959</v>
      </c>
      <c r="F83" s="15">
        <v>5914</v>
      </c>
      <c r="G83" s="15">
        <v>1875.8</v>
      </c>
      <c r="I83" s="13"/>
    </row>
    <row r="84" spans="1:9" ht="51" x14ac:dyDescent="0.2">
      <c r="A84" s="1">
        <v>1400</v>
      </c>
      <c r="B84" s="2" t="s">
        <v>125</v>
      </c>
      <c r="C84" s="16">
        <f>SUM(C85:C87)</f>
        <v>4277518.9000000004</v>
      </c>
      <c r="D84" s="16">
        <f>SUM(D85:D87)</f>
        <v>4546986.8499999996</v>
      </c>
      <c r="E84" s="16">
        <f t="shared" ref="E84:G84" si="10">SUM(E85:E87)</f>
        <v>5575509.5</v>
      </c>
      <c r="F84" s="16">
        <f t="shared" si="10"/>
        <v>5573758.4000000004</v>
      </c>
      <c r="G84" s="16">
        <f t="shared" si="10"/>
        <v>5565072.9000000004</v>
      </c>
    </row>
    <row r="85" spans="1:9" ht="38.25" x14ac:dyDescent="0.2">
      <c r="A85" s="5">
        <v>1401</v>
      </c>
      <c r="B85" s="3" t="s">
        <v>126</v>
      </c>
      <c r="C85" s="17">
        <v>680808.3</v>
      </c>
      <c r="D85" s="15">
        <v>984063.37400000007</v>
      </c>
      <c r="E85" s="15">
        <v>1625695.5</v>
      </c>
      <c r="F85" s="15">
        <v>1517202.8</v>
      </c>
      <c r="G85" s="15">
        <v>1416002.1</v>
      </c>
    </row>
    <row r="86" spans="1:9" ht="15.75" x14ac:dyDescent="0.2">
      <c r="A86" s="5">
        <v>1402</v>
      </c>
      <c r="B86" s="3" t="s">
        <v>127</v>
      </c>
      <c r="C86" s="17">
        <v>617870.6</v>
      </c>
      <c r="D86" s="15">
        <v>619787.47599999991</v>
      </c>
      <c r="E86" s="15">
        <v>505000</v>
      </c>
      <c r="F86" s="15">
        <v>505000</v>
      </c>
      <c r="G86" s="15">
        <v>506000</v>
      </c>
    </row>
    <row r="87" spans="1:9" ht="25.5" x14ac:dyDescent="0.2">
      <c r="A87" s="5">
        <v>1403</v>
      </c>
      <c r="B87" s="3" t="s">
        <v>128</v>
      </c>
      <c r="C87" s="17">
        <v>2978840</v>
      </c>
      <c r="D87" s="15">
        <v>2943136</v>
      </c>
      <c r="E87" s="15">
        <v>3444814</v>
      </c>
      <c r="F87" s="15">
        <v>3551555.6</v>
      </c>
      <c r="G87" s="15">
        <v>3643070.8</v>
      </c>
    </row>
    <row r="88" spans="1:9" ht="15.75" x14ac:dyDescent="0.25">
      <c r="A88" s="7"/>
      <c r="B88" s="18" t="s">
        <v>147</v>
      </c>
      <c r="C88" s="15">
        <v>0</v>
      </c>
      <c r="D88" s="15">
        <v>0</v>
      </c>
      <c r="E88" s="15">
        <v>0</v>
      </c>
      <c r="F88" s="15">
        <v>5444119.7000000002</v>
      </c>
      <c r="G88" s="15">
        <v>13097197.699999999</v>
      </c>
    </row>
    <row r="89" spans="1:9" ht="15.75" x14ac:dyDescent="0.2">
      <c r="A89" s="7"/>
      <c r="B89" s="19" t="s">
        <v>148</v>
      </c>
      <c r="C89" s="20">
        <f>C9+C88</f>
        <v>124021525.79999998</v>
      </c>
      <c r="D89" s="20">
        <f>D9+D88</f>
        <v>141978166.34599999</v>
      </c>
      <c r="E89" s="20">
        <f>E9+E88</f>
        <v>149820139.00000003</v>
      </c>
      <c r="F89" s="20">
        <f>F9+F88</f>
        <v>158713023.09999999</v>
      </c>
      <c r="G89" s="20">
        <f>G9+G88</f>
        <v>156496195.10000002</v>
      </c>
    </row>
  </sheetData>
  <mergeCells count="3">
    <mergeCell ref="A4:G4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НИФИ</vt:lpstr>
      <vt:lpstr>'для НИФИ'!Заголовки_для_печати</vt:lpstr>
      <vt:lpstr>'для НИФИ'!Область_печати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Старостина Рузанна Левоновна</cp:lastModifiedBy>
  <cp:lastPrinted>2018-08-30T06:44:09Z</cp:lastPrinted>
  <dcterms:created xsi:type="dcterms:W3CDTF">2015-12-02T11:20:03Z</dcterms:created>
  <dcterms:modified xsi:type="dcterms:W3CDTF">2019-10-08T10:39:41Z</dcterms:modified>
</cp:coreProperties>
</file>