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ля НИФИ" sheetId="3" r:id="rId1"/>
  </sheets>
  <definedNames>
    <definedName name="_xlnm.Print_Titles" localSheetId="0">'для НИФИ'!$6:$7</definedName>
  </definedNames>
  <calcPr calcId="145621"/>
</workbook>
</file>

<file path=xl/calcChain.xml><?xml version="1.0" encoding="utf-8"?>
<calcChain xmlns="http://schemas.openxmlformats.org/spreadsheetml/2006/main">
  <c r="F30" i="3" l="1"/>
  <c r="E30" i="3"/>
  <c r="D30" i="3"/>
  <c r="D8" i="3" l="1"/>
  <c r="E8" i="3"/>
  <c r="F8" i="3"/>
  <c r="B8" i="3"/>
  <c r="C8" i="3"/>
  <c r="B32" i="3" l="1"/>
  <c r="D32" i="3" l="1"/>
  <c r="C32" i="3" l="1"/>
  <c r="F32" i="3"/>
  <c r="E32" i="3"/>
</calcChain>
</file>

<file path=xl/sharedStrings.xml><?xml version="1.0" encoding="utf-8"?>
<sst xmlns="http://schemas.openxmlformats.org/spreadsheetml/2006/main" count="37" uniqueCount="35">
  <si>
    <t>Непрограммные расходы органов исполнительной власти Ленинградской области</t>
  </si>
  <si>
    <t>тыс. руб.</t>
  </si>
  <si>
    <t>Наименование государственной программы Ленинградской области</t>
  </si>
  <si>
    <t>Содействие занятости населения Ленинградской области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</si>
  <si>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</si>
  <si>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</si>
  <si>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</si>
  <si>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</si>
  <si>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</si>
  <si>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</si>
  <si>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</si>
  <si>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Стимулирование экономической активности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</si>
  <si>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</si>
  <si>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</si>
  <si>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</t>
  </si>
  <si>
    <t>Устойчивое общественное развитие в Ленинградской области</t>
  </si>
  <si>
    <t>ВСЕГО</t>
  </si>
  <si>
    <t>в том числе по государственным программам:</t>
  </si>
  <si>
    <t xml:space="preserve">Проект </t>
  </si>
  <si>
    <t>Отчет</t>
  </si>
  <si>
    <t>2018 год</t>
  </si>
  <si>
    <t>Формирование городской среды и обеспечение качественным жильем граждан на территории Ленинградской области</t>
  </si>
  <si>
    <t>Условно утвержденные расходы</t>
  </si>
  <si>
    <t>Всего</t>
  </si>
  <si>
    <t>Расходы областного бюджета Ленинградской области 
по государственным программам Ленинградской области в 2018 - 2022 годах</t>
  </si>
  <si>
    <t>2019 год</t>
  </si>
  <si>
    <t>2020 год</t>
  </si>
  <si>
    <t>2021 год</t>
  </si>
  <si>
    <t>2022 год</t>
  </si>
  <si>
    <t>Приложение 3 к пояснительной записке 2020 года</t>
  </si>
  <si>
    <t>Развитие культуры и туризма в Ленинградской области</t>
  </si>
  <si>
    <t>Цифровое развитие Ленинградской области</t>
  </si>
  <si>
    <t>Развитие транспортной системы Ленинградской области</t>
  </si>
  <si>
    <t>Оценка текущего финансового года</t>
  </si>
  <si>
    <t xml:space="preserve">Развитие внутреннего и въездного туризма в Ленинградской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</si>
</sst>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 applyAlignment="1" applyProtection="1">
      <alignment vertical="top" wrapText="1"/>
    </xf>
    <xf numFmtId="49" fontId="3" fillId="0" borderId="2" xfId="0" applyNumberFormat="1" applyFont="1" applyBorder="1" applyAlignment="1" applyProtection="1">
      <alignment horizontal="left" wrapText="1"/>
    </xf>
    <xf numFmtId="49" fontId="5" fillId="0" borderId="2" xfId="0" applyNumberFormat="1" applyFont="1" applyBorder="1" applyAlignment="1" applyProtection="1">
      <alignment horizontal="left" wrapText="1"/>
    </xf>
    <xf numFmtId="49" fontId="2" fillId="0" borderId="2" xfId="0" applyNumberFormat="1" applyFont="1" applyBorder="1" applyAlignment="1" applyProtection="1">
      <alignment horizontal="left" wrapText="1"/>
    </xf>
    <xf numFmtId="164" fontId="3" fillId="0" borderId="2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164" fontId="2" fillId="0" borderId="3" xfId="0" applyNumberFormat="1" applyFont="1" applyBorder="1" applyAlignment="1" applyProtection="1">
      <alignment horizontal="right" vertical="center" wrapText="1"/>
    </xf>
    <xf numFmtId="164" fontId="2" fillId="0" borderId="2" xfId="0" applyNumberFormat="1" applyFont="1" applyBorder="1" applyAlignment="1" applyProtection="1">
      <alignment horizontal="right" vertical="center" wrapText="1"/>
    </xf>
    <xf numFmtId="0" fontId="3" fillId="2" borderId="1" xfId="0" applyFont="1" applyFill="1" applyBorder="1" applyAlignment="1">
      <alignment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64" fontId="3" fillId="0" borderId="2" xfId="0" applyNumberFormat="1" applyFont="1" applyFill="1" applyBorder="1" applyAlignment="1" applyProtection="1">
      <alignment horizontal="center" vertical="center"/>
    </xf>
    <xf numFmtId="164" fontId="2" fillId="0" borderId="2" xfId="0" applyNumberFormat="1" applyFont="1" applyFill="1" applyBorder="1" applyAlignment="1" applyProtection="1">
      <alignment horizontal="center" vertical="center" wrapText="1"/>
    </xf>
    <xf numFmtId="164" fontId="2" fillId="0" borderId="3" xfId="0" applyNumberFormat="1" applyFont="1" applyFill="1" applyBorder="1" applyAlignment="1" applyProtection="1">
      <alignment horizontal="right" vertical="center" wrapText="1"/>
    </xf>
    <xf numFmtId="164" fontId="2" fillId="0" borderId="1" xfId="0" applyNumberFormat="1" applyFont="1" applyFill="1" applyBorder="1" applyAlignment="1" applyProtection="1">
      <alignment horizontal="right" vertical="center" wrapText="1"/>
    </xf>
    <xf numFmtId="164" fontId="2" fillId="0" borderId="2" xfId="0" applyNumberFormat="1" applyFont="1" applyFill="1" applyBorder="1" applyAlignment="1" applyProtection="1">
      <alignment horizontal="right" vertical="center" wrapText="1"/>
    </xf>
    <xf numFmtId="49" fontId="2" fillId="0" borderId="2" xfId="0" applyNumberFormat="1" applyFont="1" applyFill="1" applyBorder="1" applyAlignment="1" applyProtection="1">
      <alignment horizontal="left" wrapText="1"/>
    </xf>
    <xf numFmtId="0" fontId="1" fillId="0" borderId="0" xfId="0" applyFont="1" applyFill="1"/>
    <xf numFmtId="164" fontId="3" fillId="0" borderId="2" xfId="0" applyNumberFormat="1" applyFont="1" applyFill="1" applyBorder="1" applyAlignment="1" applyProtection="1">
      <alignment horizontal="center" vertical="center" wrapText="1"/>
    </xf>
    <xf numFmtId="164" fontId="3" fillId="0" borderId="3" xfId="0" applyNumberFormat="1" applyFont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32"/>
  <sheetViews>
    <sheetView showGridLines="0" tabSelected="1" zoomScale="120" zoomScaleNormal="120" workbookViewId="0">
      <selection activeCell="J24" sqref="J24"/>
    </sheetView>
  </sheetViews>
  <sheetFormatPr defaultColWidth="9.140625" defaultRowHeight="15.75" x14ac:dyDescent="0.25"/>
  <cols>
    <col min="1" max="1" width="49.28515625" style="5" customWidth="1"/>
    <col min="2" max="2" width="15.7109375" style="1" customWidth="1"/>
    <col min="3" max="4" width="15.140625" style="1" customWidth="1"/>
    <col min="5" max="5" width="15" style="1" customWidth="1"/>
    <col min="6" max="6" width="15.140625" style="1" customWidth="1"/>
    <col min="7" max="8" width="9.140625" style="1" customWidth="1"/>
    <col min="9" max="16384" width="9.140625" style="1"/>
  </cols>
  <sheetData>
    <row r="1" spans="1:6" x14ac:dyDescent="0.25">
      <c r="F1" s="4" t="s">
        <v>29</v>
      </c>
    </row>
    <row r="3" spans="1:6" ht="45" customHeight="1" x14ac:dyDescent="0.2">
      <c r="A3" s="27" t="s">
        <v>24</v>
      </c>
      <c r="B3" s="27"/>
      <c r="C3" s="27"/>
      <c r="D3" s="27"/>
      <c r="E3" s="27"/>
      <c r="F3" s="27"/>
    </row>
    <row r="4" spans="1:6" x14ac:dyDescent="0.2">
      <c r="A4" s="6"/>
      <c r="B4" s="2"/>
      <c r="C4" s="2"/>
      <c r="D4" s="2"/>
      <c r="E4" s="2"/>
      <c r="F4" s="2"/>
    </row>
    <row r="5" spans="1:6" x14ac:dyDescent="0.25">
      <c r="F5" s="3" t="s">
        <v>1</v>
      </c>
    </row>
    <row r="6" spans="1:6" x14ac:dyDescent="0.2">
      <c r="A6" s="28" t="s">
        <v>2</v>
      </c>
      <c r="B6" s="15" t="s">
        <v>20</v>
      </c>
      <c r="C6" s="15" t="s">
        <v>25</v>
      </c>
      <c r="D6" s="15" t="s">
        <v>26</v>
      </c>
      <c r="E6" s="15" t="s">
        <v>27</v>
      </c>
      <c r="F6" s="15" t="s">
        <v>28</v>
      </c>
    </row>
    <row r="7" spans="1:6" ht="63" x14ac:dyDescent="0.2">
      <c r="A7" s="28"/>
      <c r="B7" s="11" t="s">
        <v>19</v>
      </c>
      <c r="C7" s="16" t="s">
        <v>33</v>
      </c>
      <c r="D7" s="11" t="s">
        <v>18</v>
      </c>
      <c r="E7" s="11" t="s">
        <v>18</v>
      </c>
      <c r="F7" s="11" t="s">
        <v>18</v>
      </c>
    </row>
    <row r="8" spans="1:6" x14ac:dyDescent="0.25">
      <c r="A8" s="7" t="s">
        <v>16</v>
      </c>
      <c r="B8" s="17">
        <f>SUM(B11:B30)</f>
        <v>124021525.8</v>
      </c>
      <c r="C8" s="17">
        <f>SUM(C11:C30)</f>
        <v>141978166.29999998</v>
      </c>
      <c r="D8" s="17">
        <f t="shared" ref="D8:F8" si="0">SUM(D11:D30)</f>
        <v>149820139.00000003</v>
      </c>
      <c r="E8" s="17">
        <f t="shared" si="0"/>
        <v>153268903.39999998</v>
      </c>
      <c r="F8" s="17">
        <f t="shared" si="0"/>
        <v>143398997.40000001</v>
      </c>
    </row>
    <row r="9" spans="1:6" x14ac:dyDescent="0.25">
      <c r="A9" s="7"/>
      <c r="B9" s="10"/>
      <c r="C9" s="18"/>
      <c r="D9" s="17"/>
      <c r="E9" s="17"/>
      <c r="F9" s="17"/>
    </row>
    <row r="10" spans="1:6" x14ac:dyDescent="0.25">
      <c r="A10" s="8" t="s">
        <v>17</v>
      </c>
      <c r="B10" s="10"/>
      <c r="C10" s="18"/>
      <c r="D10" s="17"/>
      <c r="E10" s="17"/>
      <c r="F10" s="17"/>
    </row>
    <row r="11" spans="1:6" ht="31.5" x14ac:dyDescent="0.25">
      <c r="A11" s="9" t="s">
        <v>34</v>
      </c>
      <c r="B11" s="25"/>
      <c r="C11" s="26"/>
      <c r="D11" s="20">
        <v>297998.09999999998</v>
      </c>
      <c r="E11" s="20">
        <v>305873.3</v>
      </c>
      <c r="F11" s="20">
        <v>314108.2</v>
      </c>
    </row>
    <row r="12" spans="1:6" ht="31.5" x14ac:dyDescent="0.25">
      <c r="A12" s="9" t="s">
        <v>3</v>
      </c>
      <c r="B12" s="12">
        <v>534787.1</v>
      </c>
      <c r="C12" s="20">
        <v>742678.8</v>
      </c>
      <c r="D12" s="19">
        <v>747798</v>
      </c>
      <c r="E12" s="21">
        <v>761081.8</v>
      </c>
      <c r="F12" s="21">
        <v>484016.8</v>
      </c>
    </row>
    <row r="13" spans="1:6" ht="31.5" x14ac:dyDescent="0.25">
      <c r="A13" s="9" t="s">
        <v>4</v>
      </c>
      <c r="B13" s="12">
        <v>21942903.100000001</v>
      </c>
      <c r="C13" s="20">
        <v>27151153.899999999</v>
      </c>
      <c r="D13" s="19">
        <v>25736821.899999999</v>
      </c>
      <c r="E13" s="21">
        <v>23352922.300000001</v>
      </c>
      <c r="F13" s="21">
        <v>22115677</v>
      </c>
    </row>
    <row r="14" spans="1:6" ht="31.5" x14ac:dyDescent="0.25">
      <c r="A14" s="9" t="s">
        <v>5</v>
      </c>
      <c r="B14" s="12">
        <v>31728170</v>
      </c>
      <c r="C14" s="20">
        <v>33446658.399999999</v>
      </c>
      <c r="D14" s="19">
        <v>35137763.399999999</v>
      </c>
      <c r="E14" s="21">
        <v>36609635.5</v>
      </c>
      <c r="F14" s="21">
        <v>36903634.299999997</v>
      </c>
    </row>
    <row r="15" spans="1:6" ht="31.5" x14ac:dyDescent="0.25">
      <c r="A15" s="9" t="s">
        <v>6</v>
      </c>
      <c r="B15" s="12">
        <v>16271954.199999999</v>
      </c>
      <c r="C15" s="20">
        <v>18005270.399999999</v>
      </c>
      <c r="D15" s="19">
        <v>21095924.800000001</v>
      </c>
      <c r="E15" s="21">
        <v>21569897.600000001</v>
      </c>
      <c r="F15" s="21">
        <v>18813196.699999999</v>
      </c>
    </row>
    <row r="16" spans="1:6" ht="31.5" x14ac:dyDescent="0.25">
      <c r="A16" s="9" t="s">
        <v>7</v>
      </c>
      <c r="B16" s="12">
        <v>1691085.4</v>
      </c>
      <c r="C16" s="20">
        <v>2228512.4</v>
      </c>
      <c r="D16" s="19">
        <v>2540545.9</v>
      </c>
      <c r="E16" s="21">
        <v>2650243.1</v>
      </c>
      <c r="F16" s="21">
        <v>1401350.8</v>
      </c>
    </row>
    <row r="17" spans="1:6" ht="31.5" x14ac:dyDescent="0.25">
      <c r="A17" s="9" t="s">
        <v>30</v>
      </c>
      <c r="B17" s="12">
        <v>2938477.3</v>
      </c>
      <c r="C17" s="20">
        <v>3432247.6</v>
      </c>
      <c r="D17" s="19">
        <v>3369523.4</v>
      </c>
      <c r="E17" s="21">
        <v>3832180.6</v>
      </c>
      <c r="F17" s="21">
        <v>3147982.1</v>
      </c>
    </row>
    <row r="18" spans="1:6" ht="47.25" x14ac:dyDescent="0.25">
      <c r="A18" s="9" t="s">
        <v>21</v>
      </c>
      <c r="B18" s="12">
        <v>3925375.5</v>
      </c>
      <c r="C18" s="20">
        <v>7283121</v>
      </c>
      <c r="D18" s="19">
        <v>5559787.5</v>
      </c>
      <c r="E18" s="21">
        <v>8198970.7000000002</v>
      </c>
      <c r="F18" s="21">
        <v>7248883.5999999996</v>
      </c>
    </row>
    <row r="19" spans="1:6" ht="63" x14ac:dyDescent="0.25">
      <c r="A19" s="9" t="s">
        <v>8</v>
      </c>
      <c r="B19" s="12">
        <v>7956829.4000000004</v>
      </c>
      <c r="C19" s="20">
        <v>8787674.8000000007</v>
      </c>
      <c r="D19" s="19">
        <v>10393539.9</v>
      </c>
      <c r="E19" s="21">
        <v>10224401.300000001</v>
      </c>
      <c r="F19" s="21">
        <v>8786469.5999999996</v>
      </c>
    </row>
    <row r="20" spans="1:6" x14ac:dyDescent="0.25">
      <c r="A20" s="9" t="s">
        <v>9</v>
      </c>
      <c r="B20" s="12">
        <v>2025723.5</v>
      </c>
      <c r="C20" s="20">
        <v>2276749</v>
      </c>
      <c r="D20" s="19">
        <v>2639380.7999999998</v>
      </c>
      <c r="E20" s="21">
        <v>2377974</v>
      </c>
      <c r="F20" s="21">
        <v>2527775.4</v>
      </c>
    </row>
    <row r="21" spans="1:6" ht="31.5" x14ac:dyDescent="0.25">
      <c r="A21" s="9" t="s">
        <v>10</v>
      </c>
      <c r="B21" s="12">
        <v>1697328.3</v>
      </c>
      <c r="C21" s="20">
        <v>2195428.2000000002</v>
      </c>
      <c r="D21" s="19">
        <v>2312538.6</v>
      </c>
      <c r="E21" s="21">
        <v>2462434.5</v>
      </c>
      <c r="F21" s="21">
        <v>1711429.5</v>
      </c>
    </row>
    <row r="22" spans="1:6" x14ac:dyDescent="0.25">
      <c r="A22" s="9" t="s">
        <v>31</v>
      </c>
      <c r="B22" s="12">
        <v>831453.8</v>
      </c>
      <c r="C22" s="20">
        <v>2340001</v>
      </c>
      <c r="D22" s="19">
        <v>2843342.2</v>
      </c>
      <c r="E22" s="21">
        <v>2926209.5</v>
      </c>
      <c r="F22" s="21">
        <v>2801090.5</v>
      </c>
    </row>
    <row r="23" spans="1:6" ht="31.5" x14ac:dyDescent="0.25">
      <c r="A23" s="9" t="s">
        <v>11</v>
      </c>
      <c r="B23" s="12">
        <v>5183778.3</v>
      </c>
      <c r="C23" s="20">
        <v>2821450.8</v>
      </c>
      <c r="D23" s="19">
        <v>2074728.1</v>
      </c>
      <c r="E23" s="21">
        <v>2132502.5</v>
      </c>
      <c r="F23" s="21">
        <v>2058788.2</v>
      </c>
    </row>
    <row r="24" spans="1:6" ht="31.5" x14ac:dyDescent="0.25">
      <c r="A24" s="9" t="s">
        <v>32</v>
      </c>
      <c r="B24" s="12">
        <v>8482569.5</v>
      </c>
      <c r="C24" s="20">
        <v>11742455.4</v>
      </c>
      <c r="D24" s="19">
        <v>10843612.800000001</v>
      </c>
      <c r="E24" s="21">
        <v>11811686.1</v>
      </c>
      <c r="F24" s="21">
        <v>12842088</v>
      </c>
    </row>
    <row r="25" spans="1:6" ht="31.5" x14ac:dyDescent="0.25">
      <c r="A25" s="9" t="s">
        <v>12</v>
      </c>
      <c r="B25" s="12">
        <v>6268078.7999999998</v>
      </c>
      <c r="C25" s="20">
        <v>6565053.5</v>
      </c>
      <c r="D25" s="19">
        <v>6279563.7000000002</v>
      </c>
      <c r="E25" s="21">
        <v>6274839.2000000002</v>
      </c>
      <c r="F25" s="21">
        <v>5078358</v>
      </c>
    </row>
    <row r="26" spans="1:6" ht="33.75" customHeight="1" x14ac:dyDescent="0.25">
      <c r="A26" s="9" t="s">
        <v>13</v>
      </c>
      <c r="B26" s="12">
        <v>3030362.2</v>
      </c>
      <c r="C26" s="20">
        <v>3414340.6</v>
      </c>
      <c r="D26" s="19">
        <v>4370988.2</v>
      </c>
      <c r="E26" s="21">
        <v>4348432.4000000004</v>
      </c>
      <c r="F26" s="21">
        <v>4335687.7</v>
      </c>
    </row>
    <row r="27" spans="1:6" ht="64.5" customHeight="1" x14ac:dyDescent="0.25">
      <c r="A27" s="9" t="s">
        <v>14</v>
      </c>
      <c r="B27" s="12">
        <v>1231373.1000000001</v>
      </c>
      <c r="C27" s="20">
        <v>0</v>
      </c>
      <c r="D27" s="19">
        <v>0</v>
      </c>
      <c r="E27" s="19">
        <v>0</v>
      </c>
      <c r="F27" s="19">
        <v>0</v>
      </c>
    </row>
    <row r="28" spans="1:6" ht="31.5" x14ac:dyDescent="0.25">
      <c r="A28" s="9" t="s">
        <v>15</v>
      </c>
      <c r="B28" s="12">
        <v>955893.8</v>
      </c>
      <c r="C28" s="20">
        <v>1329500.1000000001</v>
      </c>
      <c r="D28" s="19">
        <v>2145298.4</v>
      </c>
      <c r="E28" s="21">
        <v>1955240.7</v>
      </c>
      <c r="F28" s="21">
        <v>1916922.7</v>
      </c>
    </row>
    <row r="29" spans="1:6" s="23" customFormat="1" x14ac:dyDescent="0.25">
      <c r="A29" s="22"/>
      <c r="B29" s="19"/>
      <c r="C29" s="20"/>
      <c r="D29" s="19"/>
      <c r="E29" s="21"/>
      <c r="F29" s="21"/>
    </row>
    <row r="30" spans="1:6" ht="31.5" x14ac:dyDescent="0.25">
      <c r="A30" s="9" t="s">
        <v>0</v>
      </c>
      <c r="B30" s="12">
        <v>7325382.5</v>
      </c>
      <c r="C30" s="19">
        <v>8215870.4000000004</v>
      </c>
      <c r="D30" s="21">
        <f>4479841.7+6951141.6</f>
        <v>11430983.300000001</v>
      </c>
      <c r="E30" s="21">
        <f>4353642.8+7120735.6-0.1</f>
        <v>11474378.299999999</v>
      </c>
      <c r="F30" s="21">
        <f>4465163.5+6446374.8</f>
        <v>10911538.300000001</v>
      </c>
    </row>
    <row r="31" spans="1:6" x14ac:dyDescent="0.25">
      <c r="A31" s="9" t="s">
        <v>22</v>
      </c>
      <c r="B31" s="13">
        <v>0</v>
      </c>
      <c r="C31" s="21">
        <v>0</v>
      </c>
      <c r="D31" s="21">
        <v>0</v>
      </c>
      <c r="E31" s="19">
        <v>5444119.7000000002</v>
      </c>
      <c r="F31" s="19">
        <v>13097197.699999999</v>
      </c>
    </row>
    <row r="32" spans="1:6" x14ac:dyDescent="0.2">
      <c r="A32" s="14" t="s">
        <v>23</v>
      </c>
      <c r="B32" s="10">
        <f>B8+B31</f>
        <v>124021525.8</v>
      </c>
      <c r="C32" s="24">
        <f t="shared" ref="C32:F32" si="1">C8+C31</f>
        <v>141978166.29999998</v>
      </c>
      <c r="D32" s="24">
        <f t="shared" si="1"/>
        <v>149820139.00000003</v>
      </c>
      <c r="E32" s="24">
        <f t="shared" si="1"/>
        <v>158713023.09999996</v>
      </c>
      <c r="F32" s="24">
        <f t="shared" si="1"/>
        <v>156496195.09999999</v>
      </c>
    </row>
  </sheetData>
  <mergeCells count="2">
    <mergeCell ref="A3:F3"/>
    <mergeCell ref="A6:A7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НИФИ</vt:lpstr>
      <vt:lpstr>'для НИФИ'!Заголовки_для_печати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dc:description>POI HSSF rep:2.37.2.167</dc:description>
  <cp:lastModifiedBy>Старостина Рузанна Левоновна</cp:lastModifiedBy>
  <cp:lastPrinted>2019-08-28T09:06:47Z</cp:lastPrinted>
  <dcterms:created xsi:type="dcterms:W3CDTF">2015-12-02T08:58:21Z</dcterms:created>
  <dcterms:modified xsi:type="dcterms:W3CDTF">2019-10-07T13:22:22Z</dcterms:modified>
</cp:coreProperties>
</file>