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5440" windowHeight="15840"/>
  </bookViews>
  <sheets>
    <sheet name="генпланы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" i="8" l="1"/>
  <c r="E6" i="8"/>
  <c r="F6" i="8" l="1"/>
  <c r="E4" i="8" l="1"/>
  <c r="F4" i="8" s="1"/>
  <c r="E8" i="8"/>
  <c r="F8" i="8" s="1"/>
  <c r="E7" i="8"/>
  <c r="F7" i="8" s="1"/>
  <c r="E10" i="8" l="1"/>
  <c r="F10" i="8" s="1"/>
  <c r="E12" i="8" l="1"/>
  <c r="F12" i="8" s="1"/>
  <c r="E20" i="8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4" i="8"/>
  <c r="F14" i="8" s="1"/>
  <c r="E13" i="8"/>
  <c r="F13" i="8" s="1"/>
  <c r="E11" i="8"/>
  <c r="F11" i="8" s="1"/>
  <c r="E9" i="8"/>
  <c r="F9" i="8" s="1"/>
  <c r="E5" i="8"/>
  <c r="F21" i="8" l="1"/>
</calcChain>
</file>

<file path=xl/sharedStrings.xml><?xml version="1.0" encoding="utf-8"?>
<sst xmlns="http://schemas.openxmlformats.org/spreadsheetml/2006/main" count="27" uniqueCount="27">
  <si>
    <t>Виды работ</t>
  </si>
  <si>
    <t>Время на выполнение работ (чел./час.)</t>
  </si>
  <si>
    <t>Шт.ед.</t>
  </si>
  <si>
    <t>Наименование подфункции</t>
  </si>
  <si>
    <t>Количество повторов работ ед.  в год</t>
  </si>
  <si>
    <t>Общее время выполнения      работ (чел./час. в год)</t>
  </si>
  <si>
    <t> ИТОГО</t>
  </si>
  <si>
    <t>Сбор исходных данных</t>
  </si>
  <si>
    <t>Анализ документов территориального планирования</t>
  </si>
  <si>
    <t>Обоснование необходимости подготовки правил землепользования и застройки поселений (внесения изменений в правила землепользования и застройки поселений)</t>
  </si>
  <si>
    <t>Анализ решения комиссий по подготовке проекта правил землепользования и застройки муниципальных образований</t>
  </si>
  <si>
    <t xml:space="preserve">Подготовка правил землепользования и застройки поселений (внесения изменений в правила землепользования и застройки поселений) </t>
  </si>
  <si>
    <t>Проведение работ по описанию границ территориальных зон (графическое описание местоположения границ населенных пунктов, перечень координат характерных точек этих границ в системе координат, используемой для ведения Единого государственного реестра недвижимости).</t>
  </si>
  <si>
    <t>Согласование с органом исполнительной власти уполномоченным в градостроительной деятельности ЛО проектов правил землепользования и застройки поселени для направления на  публичных слушаний или общественных обсуждений проект</t>
  </si>
  <si>
    <t>Анализ заявлений о внесении изменений в правила землепользования и застройки поселений (заинтерисованных лиц, органов исполнительной влати и органов местного самоуправления)</t>
  </si>
  <si>
    <t>Формирование технико-экономического обоснования необходимости подготовки проектов правил землепользования и застройки (изменений в правила землепользования застройки). Подготовка решения о подготовке проекта правил землепользования и застройки поселения (проект Приказа)</t>
  </si>
  <si>
    <t xml:space="preserve">Анализ градостроительной документации в том числе
параметры функциональных зон, а также сведения о планируемых для размещения в них объектах федерального значения, объектах регионального значения, объектах местного значения. Анализ РНГП ЛО и МНГП МО
</t>
  </si>
  <si>
    <t xml:space="preserve"> Запрос и получение информации по земельным участкам, границам населенных пунктов, границам территориальных зон и границам муниципального образования в Росреестре РФ. Анализ существующего землепользования и действующих правил землепользования и застройки поселений.</t>
  </si>
  <si>
    <t>Подготовка деманстрационных материалов для публичных слушаний или общественных обсуждений проектов правил землепользования и застройки поселений  (текстовые материалы, карты).</t>
  </si>
  <si>
    <t>Подготовка графических материалов проектов правил землепользования и застройки поселений (изменений в правила землепользования и застройки).</t>
  </si>
  <si>
    <t>Подготовка текстовых материалов проектов правил землепользования и застройки поселений (изменений в правила землепользования и застройки).</t>
  </si>
  <si>
    <t>Участие в публичных слушаний или общественных обсуждений проектов правил землепользования и застройки поселений</t>
  </si>
  <si>
    <t>Внесение изменений в проекты правил землепользования и застройки по результатам публичных слушаний или общественных обсуждений поселений</t>
  </si>
  <si>
    <t>Подготовка проектов правил землепользования и застройки поселений к утверждению органом исполнительной власти уполномоченным в градостроительной деятельности ЛО</t>
  </si>
  <si>
    <t>Размещение утвержденных правил землепользования и застройки поселений в ГИСОГД ЛО и на сайте ФГИС ТП РФ</t>
  </si>
  <si>
    <t>Распечатка и фальцовка материалов утвержденных правил землепользования и застройки поселений для архива Комитета, ГКУ "ГРТ ЛО" и в муниципальные образования ЛО</t>
  </si>
  <si>
    <t>Расчет увеличения штатной численности в связи с увеличением объема работ по подготовке правил землепользования и застройки+B11+A1:F20+B11+A1:F20+A1:F21+B11+A1:F20+A1:F25+A1:F21+A1:F22+A1:F21+A1:F22+A1:F21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</si>
</sst>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4"/>
      <color rgb="FF22222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22222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="85" zoomScaleNormal="85" workbookViewId="0">
      <selection sqref="A1:F1"/>
    </sheetView>
  </sheetViews>
  <sheetFormatPr defaultRowHeight="15" x14ac:dyDescent="0.25"/>
  <cols>
    <col min="1" max="1" width="57.85546875" style="3" customWidth="1"/>
    <col min="2" max="2" width="78.7109375" style="3" customWidth="1"/>
    <col min="3" max="3" width="16.85546875" style="4" customWidth="1"/>
    <col min="4" max="4" width="22.140625" style="4" customWidth="1"/>
    <col min="5" max="5" width="18.42578125" style="4" customWidth="1"/>
    <col min="6" max="6" width="19" style="4" customWidth="1"/>
    <col min="7" max="16384" width="9.140625" style="3"/>
  </cols>
  <sheetData>
    <row r="1" spans="1:6" s="1" customFormat="1" ht="63.75" customHeight="1" thickBot="1" x14ac:dyDescent="0.3">
      <c r="A1" s="14" t="s">
        <v>26</v>
      </c>
      <c r="B1" s="14"/>
      <c r="C1" s="14"/>
      <c r="D1" s="14"/>
      <c r="E1" s="14"/>
      <c r="F1" s="14"/>
    </row>
    <row r="2" spans="1:6" s="2" customFormat="1" ht="19.5" customHeight="1" thickBot="1" x14ac:dyDescent="0.3">
      <c r="A2" s="12" t="s">
        <v>3</v>
      </c>
      <c r="B2" s="12" t="s">
        <v>0</v>
      </c>
      <c r="C2" s="12" t="s">
        <v>1</v>
      </c>
      <c r="D2" s="12" t="s">
        <v>4</v>
      </c>
      <c r="E2" s="12" t="s">
        <v>5</v>
      </c>
      <c r="F2" s="12" t="s">
        <v>2</v>
      </c>
    </row>
    <row r="3" spans="1:6" s="2" customFormat="1" ht="93" customHeight="1" thickBot="1" x14ac:dyDescent="0.3">
      <c r="A3" s="12"/>
      <c r="B3" s="12"/>
      <c r="C3" s="12"/>
      <c r="D3" s="12"/>
      <c r="E3" s="12"/>
      <c r="F3" s="12"/>
    </row>
    <row r="4" spans="1:6" s="1" customFormat="1" ht="21" customHeight="1" thickBot="1" x14ac:dyDescent="0.3">
      <c r="A4" s="13" t="s">
        <v>9</v>
      </c>
      <c r="B4" s="5" t="s">
        <v>7</v>
      </c>
      <c r="C4" s="6">
        <v>280</v>
      </c>
      <c r="D4" s="6">
        <v>4</v>
      </c>
      <c r="E4" s="6">
        <f t="shared" ref="E4" si="0">C4*D4</f>
        <v>1120</v>
      </c>
      <c r="F4" s="7">
        <f>E4/1979</f>
        <v>0.56594239514906519</v>
      </c>
    </row>
    <row r="5" spans="1:6" s="1" customFormat="1" ht="18" customHeight="1" thickBot="1" x14ac:dyDescent="0.3">
      <c r="A5" s="13"/>
      <c r="B5" s="8" t="s">
        <v>8</v>
      </c>
      <c r="C5" s="6">
        <v>640</v>
      </c>
      <c r="D5" s="6">
        <v>2</v>
      </c>
      <c r="E5" s="6">
        <f>C5*D5</f>
        <v>1280</v>
      </c>
      <c r="F5" s="7">
        <f>E5/1979</f>
        <v>0.64679130874178881</v>
      </c>
    </row>
    <row r="6" spans="1:6" s="1" customFormat="1" ht="51" customHeight="1" thickBot="1" x14ac:dyDescent="0.3">
      <c r="A6" s="13"/>
      <c r="B6" s="8" t="s">
        <v>10</v>
      </c>
      <c r="C6" s="6">
        <v>160</v>
      </c>
      <c r="D6" s="6">
        <v>24</v>
      </c>
      <c r="E6" s="6">
        <f t="shared" ref="E6:E20" si="1">C6*D6</f>
        <v>3840</v>
      </c>
      <c r="F6" s="7">
        <f t="shared" ref="F6:F20" si="2">E6/1979</f>
        <v>1.9403739262253663</v>
      </c>
    </row>
    <row r="7" spans="1:6" s="1" customFormat="1" ht="75.75" thickBot="1" x14ac:dyDescent="0.3">
      <c r="A7" s="13"/>
      <c r="B7" s="8" t="s">
        <v>14</v>
      </c>
      <c r="C7" s="6">
        <v>160</v>
      </c>
      <c r="D7" s="6">
        <v>24</v>
      </c>
      <c r="E7" s="6">
        <f t="shared" si="1"/>
        <v>3840</v>
      </c>
      <c r="F7" s="7">
        <f>E7/1979</f>
        <v>1.9403739262253663</v>
      </c>
    </row>
    <row r="8" spans="1:6" s="1" customFormat="1" ht="100.5" customHeight="1" thickBot="1" x14ac:dyDescent="0.3">
      <c r="A8" s="13"/>
      <c r="B8" s="8" t="s">
        <v>15</v>
      </c>
      <c r="C8" s="6">
        <v>10</v>
      </c>
      <c r="D8" s="6">
        <v>200</v>
      </c>
      <c r="E8" s="6">
        <f t="shared" ref="E8" si="3">C8*D8</f>
        <v>2000</v>
      </c>
      <c r="F8" s="7">
        <f t="shared" si="2"/>
        <v>1.010611419909045</v>
      </c>
    </row>
    <row r="9" spans="1:6" s="1" customFormat="1" ht="100.5" customHeight="1" thickBot="1" x14ac:dyDescent="0.3">
      <c r="A9" s="13" t="s">
        <v>11</v>
      </c>
      <c r="B9" s="8" t="s">
        <v>16</v>
      </c>
      <c r="C9" s="6">
        <v>20</v>
      </c>
      <c r="D9" s="6">
        <v>200</v>
      </c>
      <c r="E9" s="6">
        <f t="shared" si="1"/>
        <v>4000</v>
      </c>
      <c r="F9" s="7">
        <f t="shared" si="2"/>
        <v>2.02122283981809</v>
      </c>
    </row>
    <row r="10" spans="1:6" s="1" customFormat="1" ht="93" customHeight="1" thickBot="1" x14ac:dyDescent="0.3">
      <c r="A10" s="13"/>
      <c r="B10" s="8" t="s">
        <v>17</v>
      </c>
      <c r="C10" s="6">
        <v>8</v>
      </c>
      <c r="D10" s="6">
        <v>400</v>
      </c>
      <c r="E10" s="6">
        <f>C10*D10</f>
        <v>3200</v>
      </c>
      <c r="F10" s="7">
        <f t="shared" si="2"/>
        <v>1.6169782718544718</v>
      </c>
    </row>
    <row r="11" spans="1:6" s="1" customFormat="1" ht="100.5" customHeight="1" thickBot="1" x14ac:dyDescent="0.3">
      <c r="A11" s="13"/>
      <c r="B11" s="8" t="s">
        <v>12</v>
      </c>
      <c r="C11" s="6">
        <v>200</v>
      </c>
      <c r="D11" s="6">
        <v>100</v>
      </c>
      <c r="E11" s="6">
        <f t="shared" si="1"/>
        <v>20000</v>
      </c>
      <c r="F11" s="7">
        <f t="shared" si="2"/>
        <v>10.106114199090449</v>
      </c>
    </row>
    <row r="12" spans="1:6" s="1" customFormat="1" ht="64.5" customHeight="1" thickBot="1" x14ac:dyDescent="0.3">
      <c r="A12" s="13"/>
      <c r="B12" s="8" t="s">
        <v>20</v>
      </c>
      <c r="C12" s="6">
        <v>24</v>
      </c>
      <c r="D12" s="6">
        <v>200</v>
      </c>
      <c r="E12" s="6">
        <f t="shared" si="1"/>
        <v>4800</v>
      </c>
      <c r="F12" s="7">
        <f t="shared" si="2"/>
        <v>2.4254674077817078</v>
      </c>
    </row>
    <row r="13" spans="1:6" s="1" customFormat="1" ht="63" customHeight="1" thickBot="1" x14ac:dyDescent="0.3">
      <c r="A13" s="13"/>
      <c r="B13" s="8" t="s">
        <v>19</v>
      </c>
      <c r="C13" s="6">
        <v>60</v>
      </c>
      <c r="D13" s="6">
        <v>200</v>
      </c>
      <c r="E13" s="6">
        <f t="shared" si="1"/>
        <v>12000</v>
      </c>
      <c r="F13" s="7">
        <f t="shared" si="2"/>
        <v>6.0636685194542697</v>
      </c>
    </row>
    <row r="14" spans="1:6" s="1" customFormat="1" ht="81" customHeight="1" thickBot="1" x14ac:dyDescent="0.3">
      <c r="A14" s="13"/>
      <c r="B14" s="8" t="s">
        <v>13</v>
      </c>
      <c r="C14" s="6">
        <v>8</v>
      </c>
      <c r="D14" s="6">
        <v>200</v>
      </c>
      <c r="E14" s="6">
        <f t="shared" si="1"/>
        <v>1600</v>
      </c>
      <c r="F14" s="7">
        <f t="shared" si="2"/>
        <v>0.80848913592723592</v>
      </c>
    </row>
    <row r="15" spans="1:6" s="1" customFormat="1" ht="77.25" customHeight="1" thickBot="1" x14ac:dyDescent="0.3">
      <c r="A15" s="13"/>
      <c r="B15" s="8" t="s">
        <v>18</v>
      </c>
      <c r="C15" s="6">
        <v>4</v>
      </c>
      <c r="D15" s="6">
        <v>200</v>
      </c>
      <c r="E15" s="6">
        <f t="shared" si="1"/>
        <v>800</v>
      </c>
      <c r="F15" s="7">
        <f t="shared" si="2"/>
        <v>0.40424456796361796</v>
      </c>
    </row>
    <row r="16" spans="1:6" s="1" customFormat="1" ht="46.5" customHeight="1" thickBot="1" x14ac:dyDescent="0.3">
      <c r="A16" s="13"/>
      <c r="B16" s="8" t="s">
        <v>21</v>
      </c>
      <c r="C16" s="6">
        <v>8</v>
      </c>
      <c r="D16" s="6">
        <v>200</v>
      </c>
      <c r="E16" s="6">
        <f t="shared" si="1"/>
        <v>1600</v>
      </c>
      <c r="F16" s="7">
        <f t="shared" si="2"/>
        <v>0.80848913592723592</v>
      </c>
    </row>
    <row r="17" spans="1:6" s="1" customFormat="1" ht="55.5" customHeight="1" thickBot="1" x14ac:dyDescent="0.3">
      <c r="A17" s="13"/>
      <c r="B17" s="8" t="s">
        <v>22</v>
      </c>
      <c r="C17" s="6">
        <v>24</v>
      </c>
      <c r="D17" s="6">
        <v>200</v>
      </c>
      <c r="E17" s="6">
        <f t="shared" si="1"/>
        <v>4800</v>
      </c>
      <c r="F17" s="7">
        <f t="shared" si="2"/>
        <v>2.4254674077817078</v>
      </c>
    </row>
    <row r="18" spans="1:6" s="1" customFormat="1" ht="67.5" customHeight="1" thickBot="1" x14ac:dyDescent="0.3">
      <c r="A18" s="13"/>
      <c r="B18" s="8" t="s">
        <v>23</v>
      </c>
      <c r="C18" s="6">
        <v>16</v>
      </c>
      <c r="D18" s="6">
        <v>200</v>
      </c>
      <c r="E18" s="6">
        <f t="shared" si="1"/>
        <v>3200</v>
      </c>
      <c r="F18" s="7">
        <f t="shared" si="2"/>
        <v>1.6169782718544718</v>
      </c>
    </row>
    <row r="19" spans="1:6" s="1" customFormat="1" ht="41.25" customHeight="1" thickBot="1" x14ac:dyDescent="0.3">
      <c r="A19" s="13"/>
      <c r="B19" s="8" t="s">
        <v>24</v>
      </c>
      <c r="C19" s="6">
        <v>2</v>
      </c>
      <c r="D19" s="6">
        <v>200</v>
      </c>
      <c r="E19" s="6">
        <f t="shared" si="1"/>
        <v>400</v>
      </c>
      <c r="F19" s="7">
        <f t="shared" si="2"/>
        <v>0.20212228398180898</v>
      </c>
    </row>
    <row r="20" spans="1:6" s="1" customFormat="1" ht="57" thickBot="1" x14ac:dyDescent="0.3">
      <c r="A20" s="13"/>
      <c r="B20" s="8" t="s">
        <v>25</v>
      </c>
      <c r="C20" s="6">
        <v>16</v>
      </c>
      <c r="D20" s="6">
        <v>200</v>
      </c>
      <c r="E20" s="6">
        <f t="shared" si="1"/>
        <v>3200</v>
      </c>
      <c r="F20" s="7">
        <f t="shared" si="2"/>
        <v>1.6169782718544718</v>
      </c>
    </row>
    <row r="21" spans="1:6" ht="19.5" thickBot="1" x14ac:dyDescent="0.3">
      <c r="B21" s="9" t="s">
        <v>6</v>
      </c>
      <c r="C21" s="10"/>
      <c r="D21" s="10"/>
      <c r="E21" s="10"/>
      <c r="F21" s="11">
        <f>SUM(F7:F20)</f>
        <v>33.067205659423948</v>
      </c>
    </row>
  </sheetData>
  <mergeCells count="9">
    <mergeCell ref="F2:F3"/>
    <mergeCell ref="A9:A20"/>
    <mergeCell ref="A4:A8"/>
    <mergeCell ref="A1:F1"/>
    <mergeCell ref="B2:B3"/>
    <mergeCell ref="A2:A3"/>
    <mergeCell ref="C2:C3"/>
    <mergeCell ref="D2:D3"/>
    <mergeCell ref="E2:E3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генпланы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2019-07-18T13:08:27Z</dcterms:modified>
</cp:coreProperties>
</file>