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615" windowWidth="15450" windowHeight="9960"/>
  </bookViews>
  <sheets>
    <sheet name="2018 год" sheetId="3" r:id="rId1"/>
  </sheets>
  <definedNames>
    <definedName name="_xlnm._FilterDatabase" localSheetId="0" hidden="1">'2018 год'!$A$5:$H$85</definedName>
    <definedName name="APPT" localSheetId="0">'2018 год'!#REF!</definedName>
    <definedName name="FIO" localSheetId="0">'2018 год'!$F$13</definedName>
    <definedName name="SIGN" localSheetId="0">'2018 год'!$C$13:$H$14</definedName>
    <definedName name="_xlnm.Print_Titles" localSheetId="0">'2018 год'!$5:$5</definedName>
  </definedNames>
  <calcPr calcId="145621" refMode="R1C1"/>
</workbook>
</file>

<file path=xl/calcChain.xml><?xml version="1.0" encoding="utf-8"?>
<calcChain xmlns="http://schemas.openxmlformats.org/spreadsheetml/2006/main">
  <c r="F7" i="3" l="1"/>
  <c r="F8" i="3"/>
  <c r="F9" i="3"/>
  <c r="F10" i="3"/>
  <c r="F11" i="3"/>
  <c r="F12" i="3"/>
  <c r="F13" i="3"/>
  <c r="F14" i="3"/>
  <c r="F15" i="3"/>
  <c r="F16" i="3"/>
  <c r="F17" i="3"/>
  <c r="F18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8" i="3"/>
  <c r="F39" i="3"/>
  <c r="F40" i="3"/>
  <c r="F41" i="3"/>
  <c r="F42" i="3"/>
  <c r="F43" i="3"/>
  <c r="F45" i="3"/>
  <c r="F46" i="3"/>
  <c r="F47" i="3"/>
  <c r="F48" i="3"/>
  <c r="F49" i="3"/>
  <c r="F50" i="3"/>
  <c r="F51" i="3"/>
  <c r="F52" i="3"/>
  <c r="F53" i="3"/>
  <c r="F54" i="3"/>
  <c r="F55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9" i="3"/>
  <c r="F80" i="3"/>
  <c r="F82" i="3"/>
  <c r="F83" i="3"/>
  <c r="F84" i="3"/>
  <c r="F85" i="3"/>
  <c r="B6" i="3" l="1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8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7" i="3"/>
  <c r="E48" i="3"/>
  <c r="E49" i="3"/>
  <c r="E51" i="3"/>
  <c r="E52" i="3"/>
  <c r="E53" i="3"/>
  <c r="E54" i="3"/>
  <c r="E55" i="3"/>
  <c r="E56" i="3"/>
  <c r="E58" i="3"/>
  <c r="E59" i="3"/>
  <c r="E60" i="3"/>
  <c r="E61" i="3"/>
  <c r="E62" i="3"/>
  <c r="E63" i="3"/>
  <c r="E65" i="3"/>
  <c r="E66" i="3"/>
  <c r="E69" i="3"/>
  <c r="E70" i="3"/>
  <c r="E71" i="3"/>
  <c r="E72" i="3"/>
  <c r="E73" i="3"/>
  <c r="E74" i="3"/>
  <c r="E75" i="3"/>
  <c r="E76" i="3"/>
  <c r="E77" i="3"/>
  <c r="E79" i="3"/>
  <c r="E80" i="3"/>
  <c r="E81" i="3"/>
  <c r="E82" i="3"/>
  <c r="E83" i="3"/>
  <c r="E84" i="3"/>
  <c r="E85" i="3"/>
  <c r="E7" i="3"/>
  <c r="D6" i="3"/>
  <c r="C6" i="3"/>
  <c r="F6" i="3" l="1"/>
  <c r="E6" i="3"/>
</calcChain>
</file>

<file path=xl/sharedStrings.xml><?xml version="1.0" encoding="utf-8"?>
<sst xmlns="http://schemas.openxmlformats.org/spreadsheetml/2006/main" count="243" uniqueCount="151">
  <si>
    <t>тыс. руб.</t>
  </si>
  <si>
    <t>2</t>
  </si>
  <si>
    <t>ИТОГО:</t>
  </si>
  <si>
    <t>Наименование субсидии</t>
  </si>
  <si>
    <t>1</t>
  </si>
  <si>
    <t>Субсидии на укрепление материально-технической базы организаций дошкольного образования</t>
  </si>
  <si>
    <t>Субсидии на укрепление материально-технической базы организаций общего образования</t>
  </si>
  <si>
    <t>Субсидии на реновацию организаций общего образования</t>
  </si>
  <si>
    <t>Субсидии на укрепление материально-технической базы организаций дополнительного образования</t>
  </si>
  <si>
    <t>Субсидии на развитие кадрового потенциала системы дошкольного, общего и дополнительного образования</t>
  </si>
  <si>
    <t>Субсидии на организацию отдыха и оздоровления детей и подростков</t>
  </si>
  <si>
    <t>Субсидии на мероприятия по формированию доступной среды жизнедеятельности для инвалидов в Ленинградской области</t>
  </si>
  <si>
    <t>Субсидии на реализацию мероприятий по проведению капитального ремонта спортивных объектов</t>
  </si>
  <si>
    <t>Субсидии на капитальный ремонт объектов культуры городских поселений Ленинградской области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</si>
  <si>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</si>
  <si>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реализацию мероприятий по повышению надежности и энергетической эффективности в системах теплоснабжения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</si>
  <si>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</si>
  <si>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мероприятия, направленные на безаварийную работу объектов водоснабжения и водоотведения</t>
  </si>
  <si>
    <t>Субсидии на приобретение коммунальной спецтехники и оборудования в лизинг (сублизинг)</t>
  </si>
  <si>
    <t>Субсидии на организацию работы школьных лесничеств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</si>
  <si>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</si>
  <si>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</si>
  <si>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</si>
  <si>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Субсидии на обеспечение деятельности информационно-консультационных центров для потребителей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</si>
  <si>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</si>
  <si>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Субсидии на реализацию комплекса мер по сохранению исторической памяти</t>
  </si>
  <si>
    <t>Субсидии на реализацию комплекса мер по профилактике правонарушений и рискованного поведения в молодежной среде</t>
  </si>
  <si>
    <t>Субсидии на строительство, реконструкцию и приобретение объектов для организации дошкольного образования</t>
  </si>
  <si>
    <t>Субсидии на реализацию мероприятий по строительству и реконструкции спортивных объектов</t>
  </si>
  <si>
    <t>Субсидии на переселение граждан из аварийного жилищного фонда</t>
  </si>
  <si>
    <t>Субсидии на оказание поддержки гражданам, пострадавшим в результате пожара муниципального жилищного фонда</t>
  </si>
  <si>
    <t>Субсидии на проектирование и строительство объектов инженерной и транспортной инфраструктуры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</si>
  <si>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</si>
  <si>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Субсидии на мероприятия по строительству и реконструкции объектов водоснабжения, водоотведения и очистки сточных вод</t>
  </si>
  <si>
    <t>Субсидии на мероприятия по комплексной компактной застройке и благоустройству сельских территорий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</si>
  <si>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</si>
  <si>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</si>
  <si>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Мероприятия государственной программы Российской Федерации "Доступная среда" на 2011 - 2020 годы</t>
  </si>
  <si>
    <t>Обеспечение мероприятий по модернизации систем коммунальной инфраструктуры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</si>
  <si>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</si>
  <si>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Субсидии на строительство и реконструкцию объектов культуры в городских поселениях Ленинградской области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</si>
  <si>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</si>
  <si>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Приложение 12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</si>
  <si>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</si>
  <si>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</si>
  <si>
    <t>Субсидии на проектирование, строительство и реконструкцию объектов в целях обустройства сельских населенных пунктов</t>
  </si>
  <si>
    <t>Субсидии на капитальный ремонт объектов в целях обустройства сельских населенных пунктов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</si>
  <si>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</si>
  <si>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</si>
  <si>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Реализация мероприятий по содействию создания новых мест в общеобразовательных организациях</t>
  </si>
  <si>
    <t>Поддержка отрасли культуры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</si>
  <si>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</si>
  <si>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</si>
  <si>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План по закону о бюджете в редакции от 09.11.2018 №103-оз</t>
  </si>
  <si>
    <t>Первоначально утвержденный бюджет 
от 21.12.2017 82-оз</t>
  </si>
  <si>
    <t>% исполнения первоначально утвержденного бюджета</t>
  </si>
  <si>
    <t>% исполнения уточненных бюджетных назначений</t>
  </si>
  <si>
    <t>5=4/2*100</t>
  </si>
  <si>
    <t>6=4/3*100</t>
  </si>
  <si>
    <t>Субсидии на организацию отдыха детей, находящихся в трудной жизненной ситуации, в каникулярное время</t>
  </si>
  <si>
    <t>Субсидии на приобретение инвентаря и оборудования для спортивных школ и спортивных школ олимпийского резерва</t>
  </si>
  <si>
    <t>Субсидии на поддержку творческой деятельности муниципальных театров в городах с численностью населения до 300 тысяч человек</t>
  </si>
  <si>
    <t>Субсидии на обеспечение стимулирующих выплат работникам муниципальных учреждений культуры Ленинградской области</t>
  </si>
  <si>
    <t>Субсидии на 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</si>
  <si>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Реализация мероприятий по обеспечению жильем молодых семей</t>
  </si>
  <si>
    <t>Субсидии на поддержку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</si>
  <si>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Субсидии на реализацию проектов создания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</si>
  <si>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Поддержка государственных программ субъектов Российской Федерации и муниципальных программ формирования современной городской среды</t>
  </si>
  <si>
    <t>Субсидии на проведение комплексных кадастровых работ</t>
  </si>
  <si>
    <t>Субсидии на подготовку проектов изменений в генеральные планы поселений в части сведений о границах населенных пунктов, входящих в состав поселения, и подготовку документов (содержащихся в них сведений), необходимых для внесения сведений о местоположении границ населенных пунктов в единый государственный реестр недвижимости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</si>
  <si>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</si>
  <si>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Субсидии для софинансирования муниципальных программ поддержки и развития субъектов малого и среднего предпринимательства бюджетам муниципальных образований моногородов Ленинградской области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</si>
  <si>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(монопрофильные муниципальные образования)</t>
  </si>
  <si>
    <t>Субсидии на ремонт автомобильных дорог общего пользования местного значения</t>
  </si>
  <si>
    <t>Реализация мероприятий по устойчивому развитию сельских территорий</t>
  </si>
  <si>
    <t>Поддержка экономического и социального развития коренных малочисленных народов Севера, Сибири и Дальнего Востока</t>
  </si>
  <si>
    <t>Субсидии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</si>
  <si>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Субсидии в целях реализации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</si>
  <si>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</si>
  <si>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Cоздание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</si>
  <si>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на строительство, реконструкцию, приобретение и пристрой объектов для организации общего образования</t>
  </si>
  <si>
    <t>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</si>
  <si>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Мероприятия по стимулированию программ развития жилищного строительства субъектов Российской Федерации</t>
  </si>
  <si>
    <t>Субсидии на капитальное строительство электросетевых объектов, включая проектно-изыскательские работы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</si>
  <si>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</si>
  <si>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Сведения о фактически произведенных расходах на предоставление субсидий местным бюджетам в целом и в разрезе субсидий в сравнении с первоначально утвержденными законом о бюджете значениями и с уточненными значениями с учетом внесенных изменений за 2018 год</t>
  </si>
  <si>
    <t>Субсидии на проведение кадастровых работ по образованию земельных участков сельскохозяйственного назначения</t>
  </si>
  <si>
    <t>Субсидии на выкуп (приобретение) зданий и помещений для реализации программ дополнительного образования детей</t>
  </si>
  <si>
    <t>Реализация мероприятий по подготовке и проведению чемпионата мира по футболу в 2018 году в Российской Федерации</t>
  </si>
  <si>
    <t>Пояснения отклонений от первоначальных плановых назначений 
(при наличии отклонений 5% и более)</t>
  </si>
  <si>
    <t>Пояснения отклонений от уточненных плановых назначений 
(при наличии отклонений 5% и более)</t>
  </si>
  <si>
    <t>Отклонение составило менее 5%, пояснение не требуется</t>
  </si>
  <si>
    <t>Уменьшение бюджетных ассигнований в связи с уменьшением контингента на основании обращений муниципальных районов</t>
  </si>
  <si>
    <t xml:space="preserve">Уменьшение бюджетных ассигнований в связи с сокращением плановой численности обущающихся </t>
  </si>
  <si>
    <t xml:space="preserve">Неполное освоение средств в связи с осуществлением финансирования в размере фактической потребности по заявкам муниципальных образований  </t>
  </si>
  <si>
    <t>Ассигнования не исполнены в связи с отсутствием заявок от муниципальных образований на предоставление указанных субсидий</t>
  </si>
  <si>
    <t>Изменение наменования субсидии и бюджетной классифкации с целью  выполнения условий софинансирования данного направления из федерального бюджета</t>
  </si>
  <si>
    <t xml:space="preserve">В ходе уточнения бюджета ассигнования увеличены в целях софинансирования разработки документов стратегического планирования МО Подпорожский муниципальный район </t>
  </si>
  <si>
    <t>В ходе уточнения бюджета ассигнования уменьшены в связи с отсутсвием потребности муниципальных образований, а также в связи с образовавшейся экономией по результатам конкурсных процедур.</t>
  </si>
  <si>
    <t>Неполное освоение средств объясняется экономией, образовавшейся по результатам конкурсных процедур при заключении муниципальных контрактов.</t>
  </si>
  <si>
    <t>Ассигнования не исполнены в связи с нарушением подрядчиком по государственному контракту срока выполнения указанных работ</t>
  </si>
  <si>
    <t xml:space="preserve"> Низкий процент исполнения расходов на реализацию мероприятий по повышению надежности и энергетической эффективности в системах теплоснабжения (66,2% от годовых бюджетных назначений в сумме 57283,65тыс. руб. )  связан отказом администрации Скребловского с.п. от участия в распределении указанных средств, экономией в процессе проведения конкурсных процедур, неполным освоением выделенных средств администрациями Лужского МР и Мгинского гп.</t>
  </si>
  <si>
    <t>Уточнение потребности в средствах бюджета в связи с отказом ряда муниципальных образований от реализации мероприятий .</t>
  </si>
  <si>
    <t xml:space="preserve">Экономия по результатам проведения конкурсных процедур , не представлены документы на перечисление средств администрациями МО Кингисеппский МР и Ломоносовский МР </t>
  </si>
  <si>
    <t>Уточнение потребности в средствах бюджета на основании заявок от МО и распределение субсидии по итогам проведения конкурсных процедур.</t>
  </si>
  <si>
    <t>Уточнение потребности в средствах бюджета в связи с отказом ряда МО от реализации мероприятий.</t>
  </si>
  <si>
    <t>Закон утратил силу с 1 февраля 2018 года, в связи с принятием областного закона   от 15.01.2018 г. № 3-оз</t>
  </si>
  <si>
    <t>Уменьшение бюджетных ассигнований в связи прекращением с 1 июля 2018 года осуществления органами местного самоуправления муниципальных образований Ленинградской области отдельных государственных полномочий в сфере социальной защиты населения</t>
  </si>
  <si>
    <t>увеличение бюджетных ассигнвоаний в связи с ростом показателя среднемесячного дохода от трудовой деятельности до 38 710 рублей</t>
  </si>
  <si>
    <t>Областной закон 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  утратил силу с 1 февраля 2018 года, в связи с принятием областного закона   от 15.01.2018 г.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</si>
  <si>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Областным законом от 13 апреля 2018 года № 31-оз "О внесении изменений в областной закон
"Об областном бюджете Ленинградской области на 2018 год и на плановый период 2019 и 2020 годов" предусмотрено признание утратившей силу Таблицы 10 «Субсидии бюджетам муниципальных образований Ленинградской области на создание компонента видеонаблюдения сегмента правопорядка и профилактики правонарушений АПК «Безопасный город» в населенных пунктах Ленинградской области на 2018 год и на плановый период 2019 и 2020 годов» в связи с планируемым осуществлением в 2018 году мероприятий по созданию, развитию и сопровождению АПК «Безопасный город» ГКУ ЛО «Региональный мониторинговый центр».</t>
  </si>
  <si>
    <t>В связи с увеличением потребности на получение социальных выплат гражданами, нуждающимися в улучшении жилищных условий, на основе принципов ипотечного кредитования</t>
  </si>
  <si>
    <t>Увеличение ассигнований в соответствии с заявленной администрациями МО ЛО потребностью в субсидиях</t>
  </si>
  <si>
    <t xml:space="preserve">Уменьшение ассигнований в связи с необходимостью выполнения корректировки ПСД и  переносом сроков выполнения работ по объектам </t>
  </si>
  <si>
    <t>Не состоялось заключение муниципального контракта в Кингисеппском гп и сложившаяся экономия</t>
  </si>
  <si>
    <t>Уменьшение ассигнований в связи с необходимостью осуществления муниципальными образованиями сбора и уточнения исходно-разрешительной документации и правостанавливающих документов по объектам электроэнергетики</t>
  </si>
  <si>
    <t>Уменьшение ассигнований в связи с необходимостью выполнения корректировки ПСД, переносом сроков выполнения работ по объектам газификации, уточнением сметной стоимости объектов газификации по итогам прохождения государственной экспертизы</t>
  </si>
  <si>
    <t xml:space="preserve">По объектам проектирования низкое освоение обусловлено необходимостью разработки проектов планировки территории и проектов межевания территории, а также обусловлено длительными сроками решения вопросов по согласованию прохождения трасс газопроводов по землям лесного фонда, пересечению железных дорог, автомобильных дорог регионального и федерального значения. По объектам строительства низкое освоение обусловлено длительными сроками размещения заказа, в связи с многочисленными обжалованиями конкурсных процедур в УФАС Ленинградской области и неисполнением подрядчиками обязательств по заключенным контрактам. </t>
  </si>
  <si>
    <t>Уменьшение ассигнований в связи с необходимостью выполнения корректировки ПСД и  переносом сроков выполнения работ по объектам и уточнением сметной стоимости объектов капитального строительства</t>
  </si>
  <si>
    <t>Ассигнования уменьшены в связи с уточнением расходов областного бюджета согласно заключенных муниципальных контрактов, а так же расторжением отдельных соглашений, заключенных с МО ЛО по финансированию строительства объектов муниципальной собственности,  из-за неисполнения подрядными организациями договорных обязательств в рамках муниципального контракта.</t>
  </si>
  <si>
    <t xml:space="preserve">Причинами низкого освоения ассигнований являются длительные сроки размещения муниципальных заказов (обжалования конкурсных процедур в УФАС Ленинградской области), корректировка проектно-сметной документации по ряду объектов, неисполнение подрядчиками обязательств по заключенным контрактам и неблагоприятные погодные условиями в течение года. </t>
  </si>
  <si>
    <t>Увеличение ассигнований в соответствии с заявленной администрациями МО ЛО потребностью в субсидиях, в том числе за счет средств федерального бюджета</t>
  </si>
  <si>
    <t>Изменения были внесены  в связи с  выделением средств Ленинградской области на реализацию проектов по созданию 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в соотвествии с Распоряжением Правительства РФ от 17.09.2018 N 1954-р "Об утверждении распределения дотаций бюджетам субъектов Российской Федерации на поддержку мер по обеспечению сбалансированности бюджетов на 2018 год"</t>
  </si>
  <si>
    <t>Увеличение ассигнований в соответствии с заявленной администрациями МО ЛО потребностью в субсидиях.</t>
  </si>
  <si>
    <t>Работы выполнены в полном объеме по 10 объектам, не полное освоение средств связано с экономией в связи с проведением конкурсных процедур.</t>
  </si>
  <si>
    <t>Уменьшение бюджетных ассигнований в связи с перераспределением на другие цели.</t>
  </si>
  <si>
    <t>Неполное освоение ассигнований обусловлено длительными сроками размещения заказа (муниципальных контрактов), в связи с многочисленными обжалованиями конкурсных процедур в УФАС Ленинградской области, неисполнением подрядчиками обязательств по заключенным контрактам и экономией по результатам проведения конкурсных процедур</t>
  </si>
  <si>
    <t>Уменьшение бюджетных ассигнований областного бюджета в связи с финансированием победителей конкурса за счет других источников</t>
  </si>
  <si>
    <t>Ассигнования не исполнены в связи с долгим решением вопроса о механизме реализации данных мероприятий в 2018 году и поздним выходом нормативного правового акта о распределении субсидий (ППЛО от 06.08.2018 № 283 (с учетом изменений от 02.10.2018)), в связи с чем, муниципальные образования не смогли вовремя провести конкурсные процедуры и  освоить ассигнования.</t>
  </si>
  <si>
    <t>Увеличены ассигнования  для выкупа 11 построенных и переданных в пользование муниципальному образованию детских садов</t>
  </si>
  <si>
    <t>Ассигнования не исполнены в связи с  корректировкой проектно-сметной документации, расторжением контракта, неудовлетворительной работой подрядчиков, экономией по итогам выкупа помещений.</t>
  </si>
  <si>
    <t xml:space="preserve">Внесены изменения в сводную бюджетную роспись уменьшающие объем ассигнований на долю софинансирования муниципального образования в  соответствии с федеральным соглашением </t>
  </si>
  <si>
    <t>Увеличены ассигнования для завершения объектов с учетом не освоения в полном объеме ассигнований 2017 года и на выкуп построенной и переданной в пользование муницпальному образованию школы на 700 мест в п.Мурино Всеволожский муниципальный район</t>
  </si>
  <si>
    <t>Уменьшение на долю софинансирования муниципального образования в  соответствии с федеральным соглашением и перечнем обьектов</t>
  </si>
  <si>
    <t>Ассигнования не исполнены в связи с фактической задержкой регистрации права собственности на объект</t>
  </si>
  <si>
    <t>Бюджетные ассигнования предоставлялись в форме иного межбюджетного трансферта.</t>
  </si>
  <si>
    <t>Увеличение бюджетных ассигнований связано с включением вновьначинаемых объектов, а также уточнением финансирования по переходящим объектам с учетом ранее выполненых работ.</t>
  </si>
  <si>
    <t xml:space="preserve">Увеличены ассигнования для завершения объектов с учетом не освоения в полном объеме ассигнований 2017 года  и на проектирование строительства дома культуры со зрительным залом на 150 мест, библиотекой и пристроенным спортивным корпусом по адресу: пос. Красный Бор </t>
  </si>
  <si>
    <t>Уменьшение ассигнований в связи с уточнением участников и бюджетных ассигнований подпрограммы "Переселение граждан из аварийного жилищного фонда на территории Ленинградской области".</t>
  </si>
  <si>
    <t>Не полное исполнение бюджетных ассигнований в связи с расторжением муниципального контракта 
и корректировке ПСД по двум объектам подпрограммы "Обеспечение условий реализации государственной программы" государственной программы "Развитие культуры в Ленинградской области".</t>
  </si>
  <si>
    <t xml:space="preserve">В связи с понижением стоимости приобретаемых жилых помещений и работ по сносу аварийных домов в результате проведенных аукционов, а также отсутствием возможности своевременно в 2018 году заключить все договоры с подрядными организациями на снос аварийных домов, денежные средства освоены не в полном объеме. </t>
  </si>
  <si>
    <t xml:space="preserve">В связи заключением дополнительного соглашения к Соглашению о предоставлении субсидии из федерального бюджета бюджету ЛО </t>
  </si>
  <si>
    <t>Уменьшение ассигнований в связи с отсутствием разработанной в установленном порядке ПСД.</t>
  </si>
  <si>
    <t xml:space="preserve">Изменения были внесены в сводную бюджетную роспись в 2018 году  во исполнение постановления Правительства Ленинградской области № 616 от 26.12.2017 
 "О мерах, направленных на финансирование обеспечения мероприятий по созданию, реконструкции и модернизации объектов коммунальной инфраструктуры на территории муниципальных образований Ленинградской области"
</t>
  </si>
  <si>
    <t xml:space="preserve">Постановление Правительства Ленинградской области от 26.12.2017 N 616  "О мерах, направленных на финансирование обеспечения мероприятий по созданию, реконструкции и модернизации объектов коммунальной инфраструктуры на территории муниципальных образований Ленинградской области"
</t>
  </si>
  <si>
    <t>Осуществляется казначейское сопровождение  данных расходов, план в сумме 77 169,9 тыс. рублей исполнен на 30 481,4 тыс. рублей -  под сумму фактически произведенных расходов</t>
  </si>
  <si>
    <t>Уточнение расходов в областном бюджете  Ленинградской области в связи с отсутствием концессионных соглашений</t>
  </si>
  <si>
    <t xml:space="preserve"> Субсидия в размере 5819,4 тыс. рублей предоставлена в соответствии с постановлением Правительства Ленинградской области от 25.05.2018 N 163 "О распределении в 2018 году субсидий из областного бюджета Ленинградской области бюджетам муниципальных образований Ленинградской области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</si>
  <si>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Факт за 2018 год</t>
  </si>
  <si>
    <t xml:space="preserve">Увеличение ассигнований в соответствии с заявленной администрациями МО ЛО потребностью в субсидиях. </t>
  </si>
  <si>
    <t>Отклонение фактического исполнения от плановых значений связано с экономией по итогам выполнения работ в рамках заключенных контрактов, и нарушением сроков выполнение работ подрядными организациями.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</si>
</sst>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?"/>
    <numFmt numFmtId="166" formatCode="0.0"/>
  </numFmts>
  <fonts count="7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66" fontId="2" fillId="2" borderId="1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 vertical="center" wrapText="1"/>
    </xf>
    <xf numFmtId="165" fontId="2" fillId="2" borderId="1" xfId="0" applyNumberFormat="1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horizontal="left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/>
    <xf numFmtId="164" fontId="1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justify"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wrapText="1"/>
    </xf>
    <xf numFmtId="164" fontId="1" fillId="2" borderId="1" xfId="0" applyNumberFormat="1" applyFont="1" applyFill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left" vertical="center" wrapText="1"/>
    </xf>
    <xf numFmtId="164" fontId="2" fillId="2" borderId="3" xfId="0" applyNumberFormat="1" applyFont="1" applyFill="1" applyBorder="1" applyAlignment="1">
      <alignment horizontal="left" vertical="center" wrapText="1"/>
    </xf>
    <xf numFmtId="164" fontId="2" fillId="2" borderId="4" xfId="0" applyNumberFormat="1" applyFont="1" applyFill="1" applyBorder="1" applyAlignment="1">
      <alignment horizontal="left" vertical="center" wrapText="1"/>
    </xf>
    <xf numFmtId="164" fontId="2" fillId="2" borderId="5" xfId="0" applyNumberFormat="1" applyFont="1" applyFill="1" applyBorder="1" applyAlignment="1">
      <alignment horizontal="left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93"/>
  <sheetViews>
    <sheetView showGridLines="0" tabSelected="1" topLeftCell="A49" zoomScale="80" zoomScaleNormal="80" workbookViewId="0">
      <selection activeCell="C51" sqref="C51"/>
    </sheetView>
  </sheetViews>
  <sheetFormatPr defaultColWidth="9.140625" defaultRowHeight="15.75" x14ac:dyDescent="0.25"/>
  <cols>
    <col min="1" max="1" width="67" style="9" customWidth="1"/>
    <col min="2" max="3" width="24.28515625" style="10" customWidth="1"/>
    <col min="4" max="4" width="21.85546875" style="11" customWidth="1"/>
    <col min="5" max="5" width="17.85546875" style="10" customWidth="1"/>
    <col min="6" max="6" width="17.28515625" style="12" customWidth="1"/>
    <col min="7" max="7" width="62.28515625" style="13" customWidth="1"/>
    <col min="8" max="8" width="64.5703125" style="5" customWidth="1"/>
    <col min="9" max="16384" width="9.140625" style="10"/>
  </cols>
  <sheetData>
    <row r="1" spans="1:8" ht="31.5" customHeight="1" x14ac:dyDescent="0.25">
      <c r="H1" s="26" t="s">
        <v>42</v>
      </c>
    </row>
    <row r="2" spans="1:8" ht="56.25" customHeight="1" x14ac:dyDescent="0.25">
      <c r="A2" s="35" t="s">
        <v>85</v>
      </c>
      <c r="B2" s="35"/>
      <c r="C2" s="35"/>
      <c r="D2" s="35"/>
      <c r="E2" s="35"/>
      <c r="F2" s="35"/>
      <c r="G2" s="35"/>
      <c r="H2" s="35"/>
    </row>
    <row r="3" spans="1:8" ht="27.75" customHeight="1" x14ac:dyDescent="0.25">
      <c r="A3" s="14"/>
      <c r="B3" s="14"/>
      <c r="C3" s="14"/>
      <c r="D3" s="15"/>
      <c r="E3" s="14"/>
      <c r="F3" s="16"/>
      <c r="G3" s="17"/>
      <c r="H3" s="27" t="s">
        <v>0</v>
      </c>
    </row>
    <row r="4" spans="1:8" ht="63" x14ac:dyDescent="0.25">
      <c r="A4" s="18" t="s">
        <v>3</v>
      </c>
      <c r="B4" s="18" t="s">
        <v>54</v>
      </c>
      <c r="C4" s="18" t="s">
        <v>53</v>
      </c>
      <c r="D4" s="18" t="s">
        <v>148</v>
      </c>
      <c r="E4" s="18" t="s">
        <v>55</v>
      </c>
      <c r="F4" s="1" t="s">
        <v>56</v>
      </c>
      <c r="G4" s="1" t="s">
        <v>89</v>
      </c>
      <c r="H4" s="1" t="s">
        <v>90</v>
      </c>
    </row>
    <row r="5" spans="1:8" ht="24" customHeight="1" x14ac:dyDescent="0.25">
      <c r="A5" s="18" t="s">
        <v>4</v>
      </c>
      <c r="B5" s="18" t="s">
        <v>1</v>
      </c>
      <c r="C5" s="20">
        <v>3</v>
      </c>
      <c r="D5" s="20">
        <v>4</v>
      </c>
      <c r="E5" s="20" t="s">
        <v>57</v>
      </c>
      <c r="F5" s="20" t="s">
        <v>58</v>
      </c>
      <c r="G5" s="20">
        <v>7</v>
      </c>
      <c r="H5" s="2">
        <v>8</v>
      </c>
    </row>
    <row r="6" spans="1:8" ht="30.75" customHeight="1" x14ac:dyDescent="0.25">
      <c r="A6" s="22" t="s">
        <v>2</v>
      </c>
      <c r="B6" s="23">
        <f>SUM(B7:B85)</f>
        <v>12576311.400000002</v>
      </c>
      <c r="C6" s="23">
        <f>SUM(C7:C85)</f>
        <v>13980077.700000003</v>
      </c>
      <c r="D6" s="23">
        <f>SUM(D7:D85)</f>
        <v>13198625.699999996</v>
      </c>
      <c r="E6" s="23">
        <f>D6/B6*100</f>
        <v>104.94830543079581</v>
      </c>
      <c r="F6" s="23">
        <f>D6/C6*100</f>
        <v>94.410245659793375</v>
      </c>
      <c r="G6" s="28"/>
      <c r="H6" s="3"/>
    </row>
    <row r="7" spans="1:8" ht="31.5" x14ac:dyDescent="0.25">
      <c r="A7" s="6" t="s">
        <v>5</v>
      </c>
      <c r="B7" s="1">
        <v>39883</v>
      </c>
      <c r="C7" s="1">
        <v>39883</v>
      </c>
      <c r="D7" s="1">
        <v>39883</v>
      </c>
      <c r="E7" s="1">
        <f>D7/B7*100</f>
        <v>100</v>
      </c>
      <c r="F7" s="1">
        <f>D7/C7*100</f>
        <v>100</v>
      </c>
      <c r="G7" s="4" t="s">
        <v>91</v>
      </c>
      <c r="H7" s="4" t="s">
        <v>91</v>
      </c>
    </row>
    <row r="8" spans="1:8" ht="31.5" x14ac:dyDescent="0.25">
      <c r="A8" s="7" t="s">
        <v>6</v>
      </c>
      <c r="B8" s="1">
        <v>354143.5</v>
      </c>
      <c r="C8" s="1">
        <v>353798.3</v>
      </c>
      <c r="D8" s="1">
        <v>353798.3</v>
      </c>
      <c r="E8" s="1">
        <f t="shared" ref="E8:E71" si="0">D8/B8*100</f>
        <v>99.902525388719539</v>
      </c>
      <c r="F8" s="1">
        <f t="shared" ref="F8:F71" si="1">D8/C8*100</f>
        <v>100</v>
      </c>
      <c r="G8" s="4" t="s">
        <v>91</v>
      </c>
      <c r="H8" s="4" t="s">
        <v>91</v>
      </c>
    </row>
    <row r="9" spans="1:8" x14ac:dyDescent="0.25">
      <c r="A9" s="7" t="s">
        <v>7</v>
      </c>
      <c r="B9" s="1">
        <v>300000</v>
      </c>
      <c r="C9" s="1">
        <v>288526.7</v>
      </c>
      <c r="D9" s="1">
        <v>288526.7</v>
      </c>
      <c r="E9" s="1">
        <f t="shared" si="0"/>
        <v>96.175566666666668</v>
      </c>
      <c r="F9" s="1">
        <f t="shared" si="1"/>
        <v>100</v>
      </c>
      <c r="G9" s="4" t="s">
        <v>91</v>
      </c>
      <c r="H9" s="4" t="s">
        <v>91</v>
      </c>
    </row>
    <row r="10" spans="1:8" ht="47.25" x14ac:dyDescent="0.25">
      <c r="A10" s="7" t="s">
        <v>36</v>
      </c>
      <c r="B10" s="1">
        <v>25215.200000000001</v>
      </c>
      <c r="C10" s="1">
        <v>25215.200000000001</v>
      </c>
      <c r="D10" s="1">
        <v>25215.200000000001</v>
      </c>
      <c r="E10" s="1">
        <f t="shared" si="0"/>
        <v>100</v>
      </c>
      <c r="F10" s="1">
        <f t="shared" si="1"/>
        <v>100</v>
      </c>
      <c r="G10" s="4" t="s">
        <v>91</v>
      </c>
      <c r="H10" s="4" t="s">
        <v>91</v>
      </c>
    </row>
    <row r="11" spans="1:8" ht="31.5" x14ac:dyDescent="0.25">
      <c r="A11" s="7" t="s">
        <v>8</v>
      </c>
      <c r="B11" s="1">
        <v>23844.799999999999</v>
      </c>
      <c r="C11" s="1">
        <v>23844.799999999999</v>
      </c>
      <c r="D11" s="1">
        <v>23844.799999999999</v>
      </c>
      <c r="E11" s="1">
        <f t="shared" si="0"/>
        <v>100</v>
      </c>
      <c r="F11" s="1">
        <f t="shared" si="1"/>
        <v>100</v>
      </c>
      <c r="G11" s="4" t="s">
        <v>91</v>
      </c>
      <c r="H11" s="4" t="s">
        <v>91</v>
      </c>
    </row>
    <row r="12" spans="1:8" ht="47.25" x14ac:dyDescent="0.25">
      <c r="A12" s="7" t="s">
        <v>10</v>
      </c>
      <c r="B12" s="1">
        <v>59895.3</v>
      </c>
      <c r="C12" s="1">
        <v>53454.5</v>
      </c>
      <c r="D12" s="1">
        <v>53428.9</v>
      </c>
      <c r="E12" s="1">
        <f t="shared" si="0"/>
        <v>89.203827345384354</v>
      </c>
      <c r="F12" s="1">
        <f t="shared" si="1"/>
        <v>99.952108802813612</v>
      </c>
      <c r="G12" s="19" t="s">
        <v>92</v>
      </c>
      <c r="H12" s="4" t="s">
        <v>91</v>
      </c>
    </row>
    <row r="13" spans="1:8" ht="31.5" x14ac:dyDescent="0.25">
      <c r="A13" s="7" t="s">
        <v>59</v>
      </c>
      <c r="B13" s="1">
        <v>83288.3</v>
      </c>
      <c r="C13" s="1">
        <v>83288.3</v>
      </c>
      <c r="D13" s="1">
        <v>83288.3</v>
      </c>
      <c r="E13" s="1">
        <f t="shared" si="0"/>
        <v>100</v>
      </c>
      <c r="F13" s="1">
        <f t="shared" si="1"/>
        <v>100</v>
      </c>
      <c r="G13" s="4" t="s">
        <v>91</v>
      </c>
      <c r="H13" s="4" t="s">
        <v>91</v>
      </c>
    </row>
    <row r="14" spans="1:8" ht="31.5" x14ac:dyDescent="0.25">
      <c r="A14" s="7" t="s">
        <v>9</v>
      </c>
      <c r="B14" s="1">
        <v>5940</v>
      </c>
      <c r="C14" s="1">
        <v>4158</v>
      </c>
      <c r="D14" s="1">
        <v>4158</v>
      </c>
      <c r="E14" s="1">
        <f t="shared" si="0"/>
        <v>70</v>
      </c>
      <c r="F14" s="1">
        <f t="shared" si="1"/>
        <v>100</v>
      </c>
      <c r="G14" s="19" t="s">
        <v>93</v>
      </c>
      <c r="H14" s="4" t="s">
        <v>91</v>
      </c>
    </row>
    <row r="15" spans="1:8" ht="31.5" x14ac:dyDescent="0.25">
      <c r="A15" s="7" t="s">
        <v>6</v>
      </c>
      <c r="B15" s="1">
        <v>11583</v>
      </c>
      <c r="C15" s="1">
        <v>11169</v>
      </c>
      <c r="D15" s="1">
        <v>11169</v>
      </c>
      <c r="E15" s="1">
        <f t="shared" si="0"/>
        <v>96.425796425796435</v>
      </c>
      <c r="F15" s="1">
        <f t="shared" si="1"/>
        <v>100</v>
      </c>
      <c r="G15" s="4" t="s">
        <v>91</v>
      </c>
      <c r="H15" s="4" t="s">
        <v>91</v>
      </c>
    </row>
    <row r="16" spans="1:8" ht="78.75" x14ac:dyDescent="0.25">
      <c r="A16" s="7" t="s">
        <v>11</v>
      </c>
      <c r="B16" s="1">
        <v>46130</v>
      </c>
      <c r="C16" s="1">
        <v>11427.9</v>
      </c>
      <c r="D16" s="1">
        <v>11332.2</v>
      </c>
      <c r="E16" s="1">
        <f t="shared" si="0"/>
        <v>24.565792326035119</v>
      </c>
      <c r="F16" s="1">
        <f t="shared" si="1"/>
        <v>99.16257580132833</v>
      </c>
      <c r="G16" s="19" t="s">
        <v>107</v>
      </c>
      <c r="H16" s="4" t="s">
        <v>91</v>
      </c>
    </row>
    <row r="17" spans="1:8" ht="31.5" x14ac:dyDescent="0.25">
      <c r="A17" s="7" t="s">
        <v>37</v>
      </c>
      <c r="B17" s="1">
        <v>14812.9</v>
      </c>
      <c r="C17" s="1">
        <v>14812.9</v>
      </c>
      <c r="D17" s="1">
        <v>14812.9</v>
      </c>
      <c r="E17" s="1">
        <f t="shared" si="0"/>
        <v>100</v>
      </c>
      <c r="F17" s="1">
        <f t="shared" si="1"/>
        <v>100</v>
      </c>
      <c r="G17" s="4" t="s">
        <v>91</v>
      </c>
      <c r="H17" s="4" t="s">
        <v>91</v>
      </c>
    </row>
    <row r="18" spans="1:8" ht="31.5" x14ac:dyDescent="0.25">
      <c r="A18" s="7" t="s">
        <v>60</v>
      </c>
      <c r="B18" s="1">
        <v>4500</v>
      </c>
      <c r="C18" s="1">
        <v>4500</v>
      </c>
      <c r="D18" s="1">
        <v>4500</v>
      </c>
      <c r="E18" s="1">
        <f t="shared" si="0"/>
        <v>100</v>
      </c>
      <c r="F18" s="1">
        <f t="shared" si="1"/>
        <v>100</v>
      </c>
      <c r="G18" s="4" t="s">
        <v>91</v>
      </c>
      <c r="H18" s="4" t="s">
        <v>91</v>
      </c>
    </row>
    <row r="19" spans="1:8" ht="31.5" x14ac:dyDescent="0.25">
      <c r="A19" s="7" t="s">
        <v>12</v>
      </c>
      <c r="B19" s="1">
        <v>131921.5</v>
      </c>
      <c r="C19" s="1">
        <v>0</v>
      </c>
      <c r="D19" s="1">
        <v>0</v>
      </c>
      <c r="E19" s="1">
        <f t="shared" si="0"/>
        <v>0</v>
      </c>
      <c r="F19" s="1"/>
      <c r="G19" s="19" t="s">
        <v>125</v>
      </c>
      <c r="H19" s="19" t="s">
        <v>125</v>
      </c>
    </row>
    <row r="20" spans="1:8" x14ac:dyDescent="0.25">
      <c r="A20" s="7" t="s">
        <v>50</v>
      </c>
      <c r="B20" s="1">
        <v>24905.1</v>
      </c>
      <c r="C20" s="1">
        <v>24905.1</v>
      </c>
      <c r="D20" s="1">
        <v>24905.1</v>
      </c>
      <c r="E20" s="1">
        <f t="shared" si="0"/>
        <v>100</v>
      </c>
      <c r="F20" s="1">
        <f t="shared" si="1"/>
        <v>100</v>
      </c>
      <c r="G20" s="4" t="s">
        <v>91</v>
      </c>
      <c r="H20" s="4" t="s">
        <v>91</v>
      </c>
    </row>
    <row r="21" spans="1:8" ht="47.25" x14ac:dyDescent="0.25">
      <c r="A21" s="7" t="s">
        <v>61</v>
      </c>
      <c r="B21" s="1">
        <v>8000</v>
      </c>
      <c r="C21" s="1">
        <v>8000</v>
      </c>
      <c r="D21" s="1">
        <v>8000</v>
      </c>
      <c r="E21" s="1">
        <f t="shared" si="0"/>
        <v>100</v>
      </c>
      <c r="F21" s="1">
        <f t="shared" si="1"/>
        <v>100</v>
      </c>
      <c r="G21" s="4" t="s">
        <v>91</v>
      </c>
      <c r="H21" s="4" t="s">
        <v>91</v>
      </c>
    </row>
    <row r="22" spans="1:8" ht="47.25" x14ac:dyDescent="0.25">
      <c r="A22" s="7" t="s">
        <v>13</v>
      </c>
      <c r="B22" s="1">
        <v>90000</v>
      </c>
      <c r="C22" s="1">
        <v>100207.3</v>
      </c>
      <c r="D22" s="1">
        <v>62732.9</v>
      </c>
      <c r="E22" s="1">
        <f t="shared" si="0"/>
        <v>69.703222222222223</v>
      </c>
      <c r="F22" s="1">
        <f t="shared" si="1"/>
        <v>62.603123724519072</v>
      </c>
      <c r="G22" s="19" t="s">
        <v>123</v>
      </c>
      <c r="H22" s="25" t="s">
        <v>124</v>
      </c>
    </row>
    <row r="23" spans="1:8" ht="47.25" x14ac:dyDescent="0.25">
      <c r="A23" s="7" t="s">
        <v>62</v>
      </c>
      <c r="B23" s="1">
        <v>540995.4</v>
      </c>
      <c r="C23" s="1">
        <v>597114.9</v>
      </c>
      <c r="D23" s="1">
        <v>597114.9</v>
      </c>
      <c r="E23" s="1">
        <f t="shared" si="0"/>
        <v>110.3733784058053</v>
      </c>
      <c r="F23" s="1">
        <f t="shared" si="1"/>
        <v>100</v>
      </c>
      <c r="G23" s="8" t="s">
        <v>108</v>
      </c>
      <c r="H23" s="4" t="s">
        <v>91</v>
      </c>
    </row>
    <row r="24" spans="1:8" ht="99.75" customHeight="1" x14ac:dyDescent="0.25">
      <c r="A24" s="7" t="s">
        <v>63</v>
      </c>
      <c r="B24" s="1">
        <v>250000</v>
      </c>
      <c r="C24" s="1">
        <v>241621.6</v>
      </c>
      <c r="D24" s="1">
        <v>240838.2</v>
      </c>
      <c r="E24" s="1">
        <f t="shared" si="0"/>
        <v>96.335279999999997</v>
      </c>
      <c r="F24" s="1">
        <f t="shared" si="1"/>
        <v>99.675774020203491</v>
      </c>
      <c r="G24" s="4" t="s">
        <v>91</v>
      </c>
      <c r="H24" s="4" t="s">
        <v>91</v>
      </c>
    </row>
    <row r="25" spans="1:8" ht="31.5" x14ac:dyDescent="0.25">
      <c r="A25" s="7" t="s">
        <v>64</v>
      </c>
      <c r="B25" s="1">
        <v>121077.4</v>
      </c>
      <c r="C25" s="1">
        <v>121077.4</v>
      </c>
      <c r="D25" s="1">
        <v>121077.4</v>
      </c>
      <c r="E25" s="1">
        <f t="shared" si="0"/>
        <v>100</v>
      </c>
      <c r="F25" s="1">
        <f t="shared" si="1"/>
        <v>100</v>
      </c>
      <c r="G25" s="4" t="s">
        <v>91</v>
      </c>
      <c r="H25" s="4" t="s">
        <v>91</v>
      </c>
    </row>
    <row r="26" spans="1:8" ht="63" x14ac:dyDescent="0.25">
      <c r="A26" s="6" t="s">
        <v>65</v>
      </c>
      <c r="B26" s="1">
        <v>118634.5</v>
      </c>
      <c r="C26" s="1">
        <v>144489.79999999999</v>
      </c>
      <c r="D26" s="1">
        <v>144216.9</v>
      </c>
      <c r="E26" s="1">
        <f t="shared" si="0"/>
        <v>121.56404755783518</v>
      </c>
      <c r="F26" s="1">
        <f t="shared" si="1"/>
        <v>99.811128536408802</v>
      </c>
      <c r="G26" s="19" t="s">
        <v>111</v>
      </c>
      <c r="H26" s="4" t="s">
        <v>91</v>
      </c>
    </row>
    <row r="27" spans="1:8" ht="178.5" customHeight="1" x14ac:dyDescent="0.25">
      <c r="A27" s="7" t="s">
        <v>66</v>
      </c>
      <c r="B27" s="1">
        <v>0</v>
      </c>
      <c r="C27" s="1">
        <v>50000</v>
      </c>
      <c r="D27" s="1">
        <v>50000</v>
      </c>
      <c r="E27" s="1"/>
      <c r="F27" s="1">
        <f t="shared" si="1"/>
        <v>100</v>
      </c>
      <c r="G27" s="19" t="s">
        <v>122</v>
      </c>
      <c r="H27" s="4" t="s">
        <v>91</v>
      </c>
    </row>
    <row r="28" spans="1:8" ht="47.25" x14ac:dyDescent="0.25">
      <c r="A28" s="6" t="s">
        <v>67</v>
      </c>
      <c r="B28" s="1">
        <v>895978.5</v>
      </c>
      <c r="C28" s="1">
        <v>895978.5</v>
      </c>
      <c r="D28" s="1">
        <v>887955.3</v>
      </c>
      <c r="E28" s="1">
        <f t="shared" si="0"/>
        <v>99.104532084196222</v>
      </c>
      <c r="F28" s="1">
        <f t="shared" si="1"/>
        <v>99.104532084196222</v>
      </c>
      <c r="G28" s="4" t="s">
        <v>91</v>
      </c>
      <c r="H28" s="4" t="s">
        <v>91</v>
      </c>
    </row>
    <row r="29" spans="1:8" ht="147" customHeight="1" x14ac:dyDescent="0.25">
      <c r="A29" s="7" t="s">
        <v>38</v>
      </c>
      <c r="B29" s="1">
        <v>0</v>
      </c>
      <c r="C29" s="1">
        <v>77169.899999999994</v>
      </c>
      <c r="D29" s="1">
        <v>31404.5</v>
      </c>
      <c r="E29" s="1"/>
      <c r="F29" s="1">
        <f t="shared" si="1"/>
        <v>40.695271083673816</v>
      </c>
      <c r="G29" s="4" t="s">
        <v>143</v>
      </c>
      <c r="H29" s="21" t="s">
        <v>145</v>
      </c>
    </row>
    <row r="30" spans="1:8" ht="110.25" x14ac:dyDescent="0.25">
      <c r="A30" s="7" t="s">
        <v>43</v>
      </c>
      <c r="B30" s="1">
        <v>350000</v>
      </c>
      <c r="C30" s="1">
        <v>334266.3</v>
      </c>
      <c r="D30" s="1">
        <v>318648</v>
      </c>
      <c r="E30" s="1">
        <f t="shared" si="0"/>
        <v>91.042285714285711</v>
      </c>
      <c r="F30" s="1">
        <f t="shared" si="1"/>
        <v>95.327587615024314</v>
      </c>
      <c r="G30" s="4" t="s">
        <v>144</v>
      </c>
      <c r="H30" s="4" t="s">
        <v>91</v>
      </c>
    </row>
    <row r="31" spans="1:8" ht="78.75" x14ac:dyDescent="0.25">
      <c r="A31" s="7" t="s">
        <v>51</v>
      </c>
      <c r="B31" s="1">
        <v>350000</v>
      </c>
      <c r="C31" s="1">
        <v>56513.4</v>
      </c>
      <c r="D31" s="1">
        <v>56513.4</v>
      </c>
      <c r="E31" s="1">
        <f t="shared" si="0"/>
        <v>16.146685714285713</v>
      </c>
      <c r="F31" s="1">
        <f t="shared" si="1"/>
        <v>100</v>
      </c>
      <c r="G31" s="4" t="s">
        <v>146</v>
      </c>
      <c r="H31" s="4" t="s">
        <v>91</v>
      </c>
    </row>
    <row r="32" spans="1:8" ht="152.25" customHeight="1" x14ac:dyDescent="0.25">
      <c r="A32" s="7" t="s">
        <v>14</v>
      </c>
      <c r="B32" s="1">
        <v>40000</v>
      </c>
      <c r="C32" s="1">
        <v>39589.4</v>
      </c>
      <c r="D32" s="1">
        <v>39136.800000000003</v>
      </c>
      <c r="E32" s="1">
        <f t="shared" si="0"/>
        <v>97.842000000000013</v>
      </c>
      <c r="F32" s="1">
        <f t="shared" si="1"/>
        <v>98.85676468953811</v>
      </c>
      <c r="G32" s="4" t="s">
        <v>102</v>
      </c>
      <c r="H32" s="4" t="s">
        <v>101</v>
      </c>
    </row>
    <row r="33" spans="1:8" ht="155.25" customHeight="1" x14ac:dyDescent="0.25">
      <c r="A33" s="7" t="s">
        <v>15</v>
      </c>
      <c r="B33" s="1">
        <v>77000</v>
      </c>
      <c r="C33" s="1">
        <v>57283.8</v>
      </c>
      <c r="D33" s="1">
        <v>32105.9</v>
      </c>
      <c r="E33" s="1">
        <f t="shared" si="0"/>
        <v>41.695974025974024</v>
      </c>
      <c r="F33" s="1">
        <f t="shared" si="1"/>
        <v>56.047084865180032</v>
      </c>
      <c r="G33" s="19" t="s">
        <v>105</v>
      </c>
      <c r="H33" s="21" t="s">
        <v>101</v>
      </c>
    </row>
    <row r="34" spans="1:8" ht="47.25" x14ac:dyDescent="0.25">
      <c r="A34" s="6" t="s">
        <v>16</v>
      </c>
      <c r="B34" s="1">
        <v>190000</v>
      </c>
      <c r="C34" s="1">
        <v>190000</v>
      </c>
      <c r="D34" s="1">
        <v>190000</v>
      </c>
      <c r="E34" s="1">
        <f t="shared" si="0"/>
        <v>100</v>
      </c>
      <c r="F34" s="1">
        <f t="shared" si="1"/>
        <v>100</v>
      </c>
      <c r="G34" s="4" t="s">
        <v>91</v>
      </c>
      <c r="H34" s="4" t="s">
        <v>91</v>
      </c>
    </row>
    <row r="35" spans="1:8" ht="63" x14ac:dyDescent="0.25">
      <c r="A35" s="7" t="s">
        <v>17</v>
      </c>
      <c r="B35" s="1">
        <v>357198.8</v>
      </c>
      <c r="C35" s="1">
        <v>356696.9</v>
      </c>
      <c r="D35" s="1">
        <v>292548</v>
      </c>
      <c r="E35" s="1">
        <f t="shared" si="0"/>
        <v>81.900611088279135</v>
      </c>
      <c r="F35" s="1">
        <f t="shared" si="1"/>
        <v>82.015851553517834</v>
      </c>
      <c r="G35" s="19" t="s">
        <v>103</v>
      </c>
      <c r="H35" s="19" t="s">
        <v>103</v>
      </c>
    </row>
    <row r="36" spans="1:8" ht="31.5" x14ac:dyDescent="0.25">
      <c r="A36" s="7" t="s">
        <v>18</v>
      </c>
      <c r="B36" s="1">
        <v>8400</v>
      </c>
      <c r="C36" s="1">
        <v>6194.6</v>
      </c>
      <c r="D36" s="1">
        <v>6194.6</v>
      </c>
      <c r="E36" s="1">
        <f t="shared" si="0"/>
        <v>73.745238095238093</v>
      </c>
      <c r="F36" s="1">
        <f t="shared" si="1"/>
        <v>100</v>
      </c>
      <c r="G36" s="24" t="s">
        <v>104</v>
      </c>
      <c r="H36" s="4" t="s">
        <v>91</v>
      </c>
    </row>
    <row r="37" spans="1:8" ht="127.5" customHeight="1" x14ac:dyDescent="0.25">
      <c r="A37" s="7" t="s">
        <v>44</v>
      </c>
      <c r="B37" s="1">
        <v>22800</v>
      </c>
      <c r="C37" s="1">
        <v>0</v>
      </c>
      <c r="D37" s="1">
        <v>0</v>
      </c>
      <c r="E37" s="1">
        <f t="shared" si="0"/>
        <v>0</v>
      </c>
      <c r="F37" s="1"/>
      <c r="G37" s="38" t="s">
        <v>110</v>
      </c>
      <c r="H37" s="39"/>
    </row>
    <row r="38" spans="1:8" ht="31.5" customHeight="1" x14ac:dyDescent="0.25">
      <c r="A38" s="7" t="s">
        <v>19</v>
      </c>
      <c r="B38" s="1">
        <v>1206.4000000000001</v>
      </c>
      <c r="C38" s="1">
        <v>1206.4000000000001</v>
      </c>
      <c r="D38" s="1">
        <v>1206.4000000000001</v>
      </c>
      <c r="E38" s="1">
        <f t="shared" si="0"/>
        <v>100</v>
      </c>
      <c r="F38" s="1">
        <f t="shared" si="1"/>
        <v>100</v>
      </c>
      <c r="G38" s="4" t="s">
        <v>91</v>
      </c>
      <c r="H38" s="4" t="s">
        <v>91</v>
      </c>
    </row>
    <row r="39" spans="1:8" ht="47.25" x14ac:dyDescent="0.25">
      <c r="A39" s="7" t="s">
        <v>68</v>
      </c>
      <c r="B39" s="1">
        <v>9588.7999999999993</v>
      </c>
      <c r="C39" s="1">
        <v>8630.1</v>
      </c>
      <c r="D39" s="1">
        <v>5658.3</v>
      </c>
      <c r="E39" s="1">
        <f t="shared" si="0"/>
        <v>59.009469380944445</v>
      </c>
      <c r="F39" s="1">
        <f t="shared" si="1"/>
        <v>65.564709563040978</v>
      </c>
      <c r="G39" s="21" t="s">
        <v>94</v>
      </c>
      <c r="H39" s="21" t="s">
        <v>94</v>
      </c>
    </row>
    <row r="40" spans="1:8" ht="94.5" x14ac:dyDescent="0.25">
      <c r="A40" s="7" t="s">
        <v>69</v>
      </c>
      <c r="B40" s="1">
        <v>21212</v>
      </c>
      <c r="C40" s="1">
        <v>21212</v>
      </c>
      <c r="D40" s="1">
        <v>0</v>
      </c>
      <c r="E40" s="1">
        <f t="shared" si="0"/>
        <v>0</v>
      </c>
      <c r="F40" s="1">
        <f t="shared" si="1"/>
        <v>0</v>
      </c>
      <c r="G40" s="19" t="s">
        <v>95</v>
      </c>
      <c r="H40" s="19" t="s">
        <v>95</v>
      </c>
    </row>
    <row r="41" spans="1:8" ht="47.25" x14ac:dyDescent="0.25">
      <c r="A41" s="6" t="s">
        <v>70</v>
      </c>
      <c r="B41" s="1">
        <v>5414.7</v>
      </c>
      <c r="C41" s="1">
        <v>5414.7</v>
      </c>
      <c r="D41" s="1">
        <v>5414.7</v>
      </c>
      <c r="E41" s="1">
        <f t="shared" si="0"/>
        <v>100</v>
      </c>
      <c r="F41" s="1">
        <f t="shared" si="1"/>
        <v>100</v>
      </c>
      <c r="G41" s="4" t="s">
        <v>91</v>
      </c>
      <c r="H41" s="4" t="s">
        <v>91</v>
      </c>
    </row>
    <row r="42" spans="1:8" ht="63" x14ac:dyDescent="0.25">
      <c r="A42" s="6" t="s">
        <v>39</v>
      </c>
      <c r="B42" s="1">
        <v>8500</v>
      </c>
      <c r="C42" s="1">
        <v>8365</v>
      </c>
      <c r="D42" s="1">
        <v>8365</v>
      </c>
      <c r="E42" s="1">
        <f t="shared" si="0"/>
        <v>98.411764705882348</v>
      </c>
      <c r="F42" s="1">
        <f t="shared" si="1"/>
        <v>100</v>
      </c>
      <c r="G42" s="4" t="s">
        <v>91</v>
      </c>
      <c r="H42" s="4" t="s">
        <v>91</v>
      </c>
    </row>
    <row r="43" spans="1:8" ht="47.25" x14ac:dyDescent="0.25">
      <c r="A43" s="6" t="s">
        <v>21</v>
      </c>
      <c r="B43" s="1">
        <v>2000</v>
      </c>
      <c r="C43" s="1">
        <v>2000</v>
      </c>
      <c r="D43" s="1">
        <v>2000</v>
      </c>
      <c r="E43" s="1">
        <f t="shared" si="0"/>
        <v>100</v>
      </c>
      <c r="F43" s="1">
        <f t="shared" si="1"/>
        <v>100</v>
      </c>
      <c r="G43" s="4" t="s">
        <v>91</v>
      </c>
      <c r="H43" s="4" t="s">
        <v>91</v>
      </c>
    </row>
    <row r="44" spans="1:8" ht="63" x14ac:dyDescent="0.25">
      <c r="A44" s="6" t="s">
        <v>71</v>
      </c>
      <c r="B44" s="1">
        <v>20500</v>
      </c>
      <c r="C44" s="1">
        <v>0</v>
      </c>
      <c r="D44" s="1">
        <v>0</v>
      </c>
      <c r="E44" s="1">
        <f t="shared" si="0"/>
        <v>0</v>
      </c>
      <c r="F44" s="1"/>
      <c r="G44" s="19" t="s">
        <v>96</v>
      </c>
      <c r="H44" s="19" t="s">
        <v>96</v>
      </c>
    </row>
    <row r="45" spans="1:8" ht="78.75" x14ac:dyDescent="0.25">
      <c r="A45" s="6" t="s">
        <v>52</v>
      </c>
      <c r="B45" s="1">
        <v>23000</v>
      </c>
      <c r="C45" s="1">
        <v>23000</v>
      </c>
      <c r="D45" s="1">
        <v>23000</v>
      </c>
      <c r="E45" s="1">
        <f t="shared" si="0"/>
        <v>100</v>
      </c>
      <c r="F45" s="1">
        <f t="shared" si="1"/>
        <v>100</v>
      </c>
      <c r="G45" s="4" t="s">
        <v>91</v>
      </c>
      <c r="H45" s="4" t="s">
        <v>91</v>
      </c>
    </row>
    <row r="46" spans="1:8" ht="78.75" x14ac:dyDescent="0.25">
      <c r="A46" s="7" t="s">
        <v>72</v>
      </c>
      <c r="B46" s="1">
        <v>0</v>
      </c>
      <c r="C46" s="1">
        <v>28719.200000000001</v>
      </c>
      <c r="D46" s="1">
        <v>28719.200000000001</v>
      </c>
      <c r="E46" s="1"/>
      <c r="F46" s="1">
        <f t="shared" si="1"/>
        <v>100</v>
      </c>
      <c r="G46" s="19"/>
      <c r="H46" s="4" t="s">
        <v>91</v>
      </c>
    </row>
    <row r="47" spans="1:8" ht="57" customHeight="1" x14ac:dyDescent="0.25">
      <c r="A47" s="7" t="s">
        <v>20</v>
      </c>
      <c r="B47" s="1">
        <v>3028.1</v>
      </c>
      <c r="C47" s="1">
        <v>3731.1</v>
      </c>
      <c r="D47" s="1">
        <v>3543.3</v>
      </c>
      <c r="E47" s="1">
        <f t="shared" si="0"/>
        <v>117.01396915557612</v>
      </c>
      <c r="F47" s="1">
        <f t="shared" si="1"/>
        <v>94.966631824394952</v>
      </c>
      <c r="G47" s="19" t="s">
        <v>97</v>
      </c>
      <c r="H47" s="19" t="s">
        <v>94</v>
      </c>
    </row>
    <row r="48" spans="1:8" ht="31.5" x14ac:dyDescent="0.25">
      <c r="A48" s="7" t="s">
        <v>73</v>
      </c>
      <c r="B48" s="1">
        <v>230000</v>
      </c>
      <c r="C48" s="1">
        <v>230000</v>
      </c>
      <c r="D48" s="1">
        <v>218758.7</v>
      </c>
      <c r="E48" s="1">
        <f t="shared" si="0"/>
        <v>95.112478260869565</v>
      </c>
      <c r="F48" s="1">
        <f t="shared" si="1"/>
        <v>95.112478260869565</v>
      </c>
      <c r="G48" s="4" t="s">
        <v>91</v>
      </c>
      <c r="H48" s="4" t="s">
        <v>91</v>
      </c>
    </row>
    <row r="49" spans="1:8" ht="47.25" x14ac:dyDescent="0.25">
      <c r="A49" s="7" t="s">
        <v>22</v>
      </c>
      <c r="B49" s="1">
        <v>246708.2</v>
      </c>
      <c r="C49" s="1">
        <v>301044.40000000002</v>
      </c>
      <c r="D49" s="1">
        <v>289791.8</v>
      </c>
      <c r="E49" s="1">
        <f t="shared" si="0"/>
        <v>117.46338386806761</v>
      </c>
      <c r="F49" s="1">
        <f t="shared" si="1"/>
        <v>96.262146048888454</v>
      </c>
      <c r="G49" s="19" t="s">
        <v>112</v>
      </c>
      <c r="H49" s="4" t="s">
        <v>91</v>
      </c>
    </row>
    <row r="50" spans="1:8" ht="47.25" x14ac:dyDescent="0.25">
      <c r="A50" s="7" t="s">
        <v>86</v>
      </c>
      <c r="B50" s="1"/>
      <c r="C50" s="1">
        <v>14000</v>
      </c>
      <c r="D50" s="1">
        <v>0</v>
      </c>
      <c r="E50" s="1"/>
      <c r="F50" s="1">
        <f t="shared" si="1"/>
        <v>0</v>
      </c>
      <c r="G50" s="19"/>
      <c r="H50" s="21" t="s">
        <v>100</v>
      </c>
    </row>
    <row r="51" spans="1:8" ht="78.75" customHeight="1" x14ac:dyDescent="0.25">
      <c r="A51" s="7" t="s">
        <v>46</v>
      </c>
      <c r="B51" s="1">
        <v>150000</v>
      </c>
      <c r="C51" s="1">
        <v>191594.9</v>
      </c>
      <c r="D51" s="1">
        <v>163998.70000000001</v>
      </c>
      <c r="E51" s="1">
        <f t="shared" si="0"/>
        <v>109.33246666666668</v>
      </c>
      <c r="F51" s="1">
        <f t="shared" si="1"/>
        <v>85.596589470805341</v>
      </c>
      <c r="G51" s="4" t="s">
        <v>149</v>
      </c>
      <c r="H51" s="21" t="s">
        <v>150</v>
      </c>
    </row>
    <row r="52" spans="1:8" ht="94.5" x14ac:dyDescent="0.25">
      <c r="A52" s="7" t="s">
        <v>74</v>
      </c>
      <c r="B52" s="1">
        <v>168161.8</v>
      </c>
      <c r="C52" s="1">
        <v>294745</v>
      </c>
      <c r="D52" s="1">
        <v>211300.80000000002</v>
      </c>
      <c r="E52" s="1">
        <f t="shared" si="0"/>
        <v>125.65326964863604</v>
      </c>
      <c r="F52" s="1">
        <f t="shared" si="1"/>
        <v>71.689358598110246</v>
      </c>
      <c r="G52" s="29" t="s">
        <v>112</v>
      </c>
      <c r="H52" s="29" t="s">
        <v>126</v>
      </c>
    </row>
    <row r="53" spans="1:8" ht="63" x14ac:dyDescent="0.25">
      <c r="A53" s="7" t="s">
        <v>47</v>
      </c>
      <c r="B53" s="1">
        <v>24000</v>
      </c>
      <c r="C53" s="1">
        <v>18882.400000000001</v>
      </c>
      <c r="D53" s="1">
        <v>17153.8</v>
      </c>
      <c r="E53" s="1">
        <f t="shared" si="0"/>
        <v>71.474166666666662</v>
      </c>
      <c r="F53" s="1">
        <f t="shared" si="1"/>
        <v>90.845443375842038</v>
      </c>
      <c r="G53" s="19" t="s">
        <v>98</v>
      </c>
      <c r="H53" s="21" t="s">
        <v>99</v>
      </c>
    </row>
    <row r="54" spans="1:8" ht="31.5" x14ac:dyDescent="0.25">
      <c r="A54" s="7" t="s">
        <v>75</v>
      </c>
      <c r="B54" s="1">
        <v>1139.8</v>
      </c>
      <c r="C54" s="1">
        <v>1139.8</v>
      </c>
      <c r="D54" s="1">
        <v>1139.8</v>
      </c>
      <c r="E54" s="1">
        <f t="shared" si="0"/>
        <v>100</v>
      </c>
      <c r="F54" s="1">
        <f t="shared" si="1"/>
        <v>100</v>
      </c>
      <c r="G54" s="4" t="s">
        <v>91</v>
      </c>
      <c r="H54" s="4" t="s">
        <v>91</v>
      </c>
    </row>
    <row r="55" spans="1:8" ht="63" x14ac:dyDescent="0.25">
      <c r="A55" s="7" t="s">
        <v>76</v>
      </c>
      <c r="B55" s="1">
        <v>210000</v>
      </c>
      <c r="C55" s="1">
        <v>203843.8</v>
      </c>
      <c r="D55" s="1">
        <v>203843.8</v>
      </c>
      <c r="E55" s="1">
        <f t="shared" si="0"/>
        <v>97.06847619047619</v>
      </c>
      <c r="F55" s="1">
        <f t="shared" si="1"/>
        <v>100</v>
      </c>
      <c r="G55" s="4" t="s">
        <v>91</v>
      </c>
      <c r="H55" s="4" t="s">
        <v>91</v>
      </c>
    </row>
    <row r="56" spans="1:8" ht="126.75" customHeight="1" x14ac:dyDescent="0.25">
      <c r="A56" s="7" t="s">
        <v>77</v>
      </c>
      <c r="B56" s="1">
        <v>250000</v>
      </c>
      <c r="C56" s="1">
        <v>0</v>
      </c>
      <c r="D56" s="1">
        <v>0</v>
      </c>
      <c r="E56" s="1">
        <f t="shared" si="0"/>
        <v>0</v>
      </c>
      <c r="F56" s="1"/>
      <c r="G56" s="36" t="s">
        <v>109</v>
      </c>
      <c r="H56" s="19" t="s">
        <v>106</v>
      </c>
    </row>
    <row r="57" spans="1:8" ht="78.75" x14ac:dyDescent="0.25">
      <c r="A57" s="7" t="s">
        <v>78</v>
      </c>
      <c r="B57" s="1">
        <v>0</v>
      </c>
      <c r="C57" s="1">
        <v>239811.8</v>
      </c>
      <c r="D57" s="1">
        <v>232498.1</v>
      </c>
      <c r="E57" s="1"/>
      <c r="F57" s="1">
        <f t="shared" si="1"/>
        <v>96.950233474749794</v>
      </c>
      <c r="G57" s="37"/>
      <c r="H57" s="4" t="s">
        <v>91</v>
      </c>
    </row>
    <row r="58" spans="1:8" ht="110.25" x14ac:dyDescent="0.25">
      <c r="A58" s="7" t="s">
        <v>48</v>
      </c>
      <c r="B58" s="1">
        <v>50000</v>
      </c>
      <c r="C58" s="1">
        <v>44925</v>
      </c>
      <c r="D58" s="1">
        <v>0</v>
      </c>
      <c r="E58" s="1">
        <f t="shared" si="0"/>
        <v>0</v>
      </c>
      <c r="F58" s="1">
        <f t="shared" si="1"/>
        <v>0</v>
      </c>
      <c r="G58" s="30" t="s">
        <v>127</v>
      </c>
      <c r="H58" s="30" t="s">
        <v>128</v>
      </c>
    </row>
    <row r="59" spans="1:8" ht="31.5" x14ac:dyDescent="0.25">
      <c r="A59" s="7" t="s">
        <v>23</v>
      </c>
      <c r="B59" s="1">
        <v>2200</v>
      </c>
      <c r="C59" s="1">
        <v>2200</v>
      </c>
      <c r="D59" s="1">
        <v>2200</v>
      </c>
      <c r="E59" s="1">
        <f t="shared" si="0"/>
        <v>100</v>
      </c>
      <c r="F59" s="1">
        <f t="shared" si="1"/>
        <v>100</v>
      </c>
      <c r="G59" s="4" t="s">
        <v>91</v>
      </c>
      <c r="H59" s="4" t="s">
        <v>91</v>
      </c>
    </row>
    <row r="60" spans="1:8" ht="63" x14ac:dyDescent="0.25">
      <c r="A60" s="7" t="s">
        <v>24</v>
      </c>
      <c r="B60" s="1">
        <v>4800</v>
      </c>
      <c r="C60" s="1">
        <v>4800</v>
      </c>
      <c r="D60" s="1">
        <v>4800</v>
      </c>
      <c r="E60" s="1">
        <f t="shared" si="0"/>
        <v>100</v>
      </c>
      <c r="F60" s="1">
        <f t="shared" si="1"/>
        <v>100</v>
      </c>
      <c r="G60" s="4" t="s">
        <v>91</v>
      </c>
      <c r="H60" s="4" t="s">
        <v>91</v>
      </c>
    </row>
    <row r="61" spans="1:8" ht="31.5" x14ac:dyDescent="0.25">
      <c r="A61" s="7" t="s">
        <v>25</v>
      </c>
      <c r="B61" s="1">
        <v>5650</v>
      </c>
      <c r="C61" s="1">
        <v>5650</v>
      </c>
      <c r="D61" s="1">
        <v>5650</v>
      </c>
      <c r="E61" s="1">
        <f t="shared" si="0"/>
        <v>100</v>
      </c>
      <c r="F61" s="1">
        <f t="shared" si="1"/>
        <v>100</v>
      </c>
      <c r="G61" s="4" t="s">
        <v>91</v>
      </c>
      <c r="H61" s="4" t="s">
        <v>91</v>
      </c>
    </row>
    <row r="62" spans="1:8" ht="31.5" x14ac:dyDescent="0.25">
      <c r="A62" s="7" t="s">
        <v>26</v>
      </c>
      <c r="B62" s="1">
        <v>2600</v>
      </c>
      <c r="C62" s="1">
        <v>2600</v>
      </c>
      <c r="D62" s="1">
        <v>2600</v>
      </c>
      <c r="E62" s="1">
        <f t="shared" si="0"/>
        <v>100</v>
      </c>
      <c r="F62" s="1">
        <f t="shared" si="1"/>
        <v>100</v>
      </c>
      <c r="G62" s="4" t="s">
        <v>91</v>
      </c>
      <c r="H62" s="4" t="s">
        <v>91</v>
      </c>
    </row>
    <row r="63" spans="1:8" ht="63" x14ac:dyDescent="0.25">
      <c r="A63" s="7" t="s">
        <v>27</v>
      </c>
      <c r="B63" s="1">
        <v>457829</v>
      </c>
      <c r="C63" s="1">
        <v>1959840.2</v>
      </c>
      <c r="D63" s="1">
        <v>1847133.4</v>
      </c>
      <c r="E63" s="1">
        <f t="shared" si="0"/>
        <v>403.45487070500121</v>
      </c>
      <c r="F63" s="1">
        <f t="shared" si="1"/>
        <v>94.249184193690894</v>
      </c>
      <c r="G63" s="19" t="s">
        <v>129</v>
      </c>
      <c r="H63" s="30" t="s">
        <v>130</v>
      </c>
    </row>
    <row r="64" spans="1:8" ht="78.75" x14ac:dyDescent="0.25">
      <c r="A64" s="7" t="s">
        <v>79</v>
      </c>
      <c r="B64" s="1">
        <v>0</v>
      </c>
      <c r="C64" s="1">
        <v>134329.9</v>
      </c>
      <c r="D64" s="1">
        <v>127475.7</v>
      </c>
      <c r="E64" s="1"/>
      <c r="F64" s="1">
        <f t="shared" si="1"/>
        <v>94.897487454393996</v>
      </c>
      <c r="G64" s="31"/>
      <c r="H64" s="19" t="s">
        <v>131</v>
      </c>
    </row>
    <row r="65" spans="1:8" ht="78.75" x14ac:dyDescent="0.25">
      <c r="A65" s="7" t="s">
        <v>80</v>
      </c>
      <c r="B65" s="1">
        <v>634205</v>
      </c>
      <c r="C65" s="1">
        <v>1281779.8</v>
      </c>
      <c r="D65" s="1">
        <v>1252459.5</v>
      </c>
      <c r="E65" s="1">
        <f t="shared" si="0"/>
        <v>197.48496148721628</v>
      </c>
      <c r="F65" s="1">
        <f t="shared" si="1"/>
        <v>97.712532214971716</v>
      </c>
      <c r="G65" s="19" t="s">
        <v>132</v>
      </c>
      <c r="H65" s="4" t="s">
        <v>91</v>
      </c>
    </row>
    <row r="66" spans="1:8" ht="47.25" x14ac:dyDescent="0.25">
      <c r="A66" s="6" t="s">
        <v>49</v>
      </c>
      <c r="B66" s="1">
        <v>593655.9</v>
      </c>
      <c r="C66" s="1">
        <v>552854.69999999995</v>
      </c>
      <c r="D66" s="1">
        <v>548241.19999999995</v>
      </c>
      <c r="E66" s="1">
        <f t="shared" si="0"/>
        <v>92.349996016210724</v>
      </c>
      <c r="F66" s="1">
        <f t="shared" si="1"/>
        <v>99.165513108597963</v>
      </c>
      <c r="G66" s="19" t="s">
        <v>133</v>
      </c>
      <c r="H66" s="4" t="s">
        <v>91</v>
      </c>
    </row>
    <row r="67" spans="1:8" ht="31.5" x14ac:dyDescent="0.25">
      <c r="A67" s="7" t="s">
        <v>87</v>
      </c>
      <c r="B67" s="1"/>
      <c r="C67" s="1">
        <v>20149</v>
      </c>
      <c r="D67" s="1">
        <v>0</v>
      </c>
      <c r="E67" s="1"/>
      <c r="F67" s="1">
        <f t="shared" si="1"/>
        <v>0</v>
      </c>
      <c r="G67" s="19"/>
      <c r="H67" s="30" t="s">
        <v>134</v>
      </c>
    </row>
    <row r="68" spans="1:8" ht="47.25" x14ac:dyDescent="0.25">
      <c r="A68" s="7" t="s">
        <v>88</v>
      </c>
      <c r="B68" s="1"/>
      <c r="C68" s="1">
        <v>38900</v>
      </c>
      <c r="D68" s="1">
        <v>0</v>
      </c>
      <c r="E68" s="1"/>
      <c r="F68" s="1">
        <f t="shared" si="1"/>
        <v>0</v>
      </c>
      <c r="G68" s="19"/>
      <c r="H68" s="30" t="s">
        <v>135</v>
      </c>
    </row>
    <row r="69" spans="1:8" ht="63" x14ac:dyDescent="0.25">
      <c r="A69" s="6" t="s">
        <v>28</v>
      </c>
      <c r="B69" s="1">
        <v>161533</v>
      </c>
      <c r="C69" s="1">
        <v>486982.3</v>
      </c>
      <c r="D69" s="1">
        <v>485230.3</v>
      </c>
      <c r="E69" s="1">
        <f t="shared" si="0"/>
        <v>300.39081797527439</v>
      </c>
      <c r="F69" s="1">
        <f t="shared" si="1"/>
        <v>99.640233330862344</v>
      </c>
      <c r="G69" s="19" t="s">
        <v>136</v>
      </c>
      <c r="H69" s="4" t="s">
        <v>91</v>
      </c>
    </row>
    <row r="70" spans="1:8" ht="47.25" x14ac:dyDescent="0.25">
      <c r="A70" s="7" t="s">
        <v>81</v>
      </c>
      <c r="B70" s="1">
        <v>150320</v>
      </c>
      <c r="C70" s="1">
        <v>150320</v>
      </c>
      <c r="D70" s="1">
        <v>150320</v>
      </c>
      <c r="E70" s="1">
        <f t="shared" si="0"/>
        <v>100</v>
      </c>
      <c r="F70" s="1">
        <f t="shared" si="1"/>
        <v>100</v>
      </c>
      <c r="G70" s="4" t="s">
        <v>91</v>
      </c>
      <c r="H70" s="4" t="s">
        <v>91</v>
      </c>
    </row>
    <row r="71" spans="1:8" ht="94.5" x14ac:dyDescent="0.25">
      <c r="A71" s="7" t="s">
        <v>40</v>
      </c>
      <c r="B71" s="1">
        <v>182381</v>
      </c>
      <c r="C71" s="1">
        <v>202011.3</v>
      </c>
      <c r="D71" s="1">
        <v>199776.1</v>
      </c>
      <c r="E71" s="1">
        <f t="shared" si="0"/>
        <v>109.53778079953504</v>
      </c>
      <c r="F71" s="1">
        <f t="shared" si="1"/>
        <v>98.893527243277973</v>
      </c>
      <c r="G71" s="19" t="s">
        <v>137</v>
      </c>
      <c r="H71" s="4" t="s">
        <v>91</v>
      </c>
    </row>
    <row r="72" spans="1:8" ht="94.5" x14ac:dyDescent="0.25">
      <c r="A72" s="7" t="s">
        <v>40</v>
      </c>
      <c r="B72" s="1">
        <v>243393</v>
      </c>
      <c r="C72" s="1">
        <v>107136.4</v>
      </c>
      <c r="D72" s="1">
        <v>91021.7</v>
      </c>
      <c r="E72" s="1">
        <f t="shared" ref="E72:E85" si="2">D72/B72*100</f>
        <v>37.397008130882973</v>
      </c>
      <c r="F72" s="1">
        <f t="shared" ref="F72:F85" si="3">D72/C72*100</f>
        <v>84.958706844732518</v>
      </c>
      <c r="G72" s="19" t="s">
        <v>113</v>
      </c>
      <c r="H72" s="30" t="s">
        <v>139</v>
      </c>
    </row>
    <row r="73" spans="1:8" ht="94.5" x14ac:dyDescent="0.25">
      <c r="A73" s="7" t="s">
        <v>29</v>
      </c>
      <c r="B73" s="1">
        <v>100000</v>
      </c>
      <c r="C73" s="1">
        <v>79700.800000000003</v>
      </c>
      <c r="D73" s="1">
        <v>72876.2</v>
      </c>
      <c r="E73" s="1">
        <f t="shared" si="2"/>
        <v>72.876199999999997</v>
      </c>
      <c r="F73" s="1">
        <f t="shared" si="3"/>
        <v>91.437225222331506</v>
      </c>
      <c r="G73" s="19" t="s">
        <v>138</v>
      </c>
      <c r="H73" s="32" t="s">
        <v>140</v>
      </c>
    </row>
    <row r="74" spans="1:8" ht="31.5" x14ac:dyDescent="0.25">
      <c r="A74" s="7" t="s">
        <v>30</v>
      </c>
      <c r="B74" s="1">
        <v>75000</v>
      </c>
      <c r="C74" s="1">
        <v>74224.3</v>
      </c>
      <c r="D74" s="1">
        <v>74224.3</v>
      </c>
      <c r="E74" s="1">
        <f t="shared" si="2"/>
        <v>98.965733333333333</v>
      </c>
      <c r="F74" s="1">
        <f t="shared" si="3"/>
        <v>100</v>
      </c>
      <c r="G74" s="4" t="s">
        <v>91</v>
      </c>
      <c r="H74" s="4" t="s">
        <v>91</v>
      </c>
    </row>
    <row r="75" spans="1:8" ht="47.25" x14ac:dyDescent="0.25">
      <c r="A75" s="7" t="s">
        <v>31</v>
      </c>
      <c r="B75" s="1">
        <v>225000</v>
      </c>
      <c r="C75" s="1">
        <v>208806.9</v>
      </c>
      <c r="D75" s="1">
        <v>198212.3</v>
      </c>
      <c r="E75" s="1">
        <f t="shared" si="2"/>
        <v>88.094355555555552</v>
      </c>
      <c r="F75" s="1">
        <f t="shared" si="3"/>
        <v>94.926125525545373</v>
      </c>
      <c r="G75" s="19" t="s">
        <v>113</v>
      </c>
      <c r="H75" s="21" t="s">
        <v>114</v>
      </c>
    </row>
    <row r="76" spans="1:8" ht="57.75" customHeight="1" x14ac:dyDescent="0.25">
      <c r="A76" s="7" t="s">
        <v>82</v>
      </c>
      <c r="B76" s="1">
        <v>1296893.8</v>
      </c>
      <c r="C76" s="1">
        <v>989075.3</v>
      </c>
      <c r="D76" s="1">
        <v>989075.2</v>
      </c>
      <c r="E76" s="1">
        <f t="shared" si="2"/>
        <v>76.264933952186368</v>
      </c>
      <c r="F76" s="1">
        <f t="shared" si="3"/>
        <v>99.999989889546313</v>
      </c>
      <c r="G76" s="19" t="s">
        <v>141</v>
      </c>
      <c r="H76" s="4" t="s">
        <v>91</v>
      </c>
    </row>
    <row r="77" spans="1:8" ht="52.5" customHeight="1" x14ac:dyDescent="0.25">
      <c r="A77" s="7" t="s">
        <v>83</v>
      </c>
      <c r="B77" s="1">
        <v>15000</v>
      </c>
      <c r="C77" s="1">
        <v>0</v>
      </c>
      <c r="D77" s="1">
        <v>0</v>
      </c>
      <c r="E77" s="1">
        <f t="shared" si="2"/>
        <v>0</v>
      </c>
      <c r="F77" s="1"/>
      <c r="G77" s="33" t="s">
        <v>115</v>
      </c>
      <c r="H77" s="34"/>
    </row>
    <row r="78" spans="1:8" ht="121.5" customHeight="1" x14ac:dyDescent="0.25">
      <c r="A78" s="7" t="s">
        <v>15</v>
      </c>
      <c r="B78" s="1">
        <v>0</v>
      </c>
      <c r="C78" s="1">
        <v>0</v>
      </c>
      <c r="D78" s="1">
        <v>5819.4</v>
      </c>
      <c r="E78" s="1"/>
      <c r="F78" s="1"/>
      <c r="G78" s="33" t="s">
        <v>147</v>
      </c>
      <c r="H78" s="34"/>
    </row>
    <row r="79" spans="1:8" ht="212.25" customHeight="1" x14ac:dyDescent="0.25">
      <c r="A79" s="7" t="s">
        <v>32</v>
      </c>
      <c r="B79" s="1">
        <v>840000</v>
      </c>
      <c r="C79" s="1">
        <v>481984.2</v>
      </c>
      <c r="D79" s="1">
        <v>436322.5</v>
      </c>
      <c r="E79" s="1">
        <f t="shared" si="2"/>
        <v>51.943154761904765</v>
      </c>
      <c r="F79" s="1">
        <f t="shared" si="3"/>
        <v>90.526307708841898</v>
      </c>
      <c r="G79" s="19" t="s">
        <v>116</v>
      </c>
      <c r="H79" s="21" t="s">
        <v>117</v>
      </c>
    </row>
    <row r="80" spans="1:8" ht="63" x14ac:dyDescent="0.25">
      <c r="A80" s="7" t="s">
        <v>33</v>
      </c>
      <c r="B80" s="1">
        <v>890063.5</v>
      </c>
      <c r="C80" s="1">
        <v>777790.7</v>
      </c>
      <c r="D80" s="1">
        <v>748563.2</v>
      </c>
      <c r="E80" s="1">
        <f t="shared" si="2"/>
        <v>84.102224167152116</v>
      </c>
      <c r="F80" s="1">
        <f t="shared" si="3"/>
        <v>96.242241003910181</v>
      </c>
      <c r="G80" s="19" t="s">
        <v>118</v>
      </c>
      <c r="H80" s="4" t="s">
        <v>91</v>
      </c>
    </row>
    <row r="81" spans="1:8" ht="47.25" x14ac:dyDescent="0.25">
      <c r="A81" s="7" t="s">
        <v>41</v>
      </c>
      <c r="B81" s="1">
        <v>30472</v>
      </c>
      <c r="C81" s="1">
        <v>0</v>
      </c>
      <c r="D81" s="1">
        <v>0</v>
      </c>
      <c r="E81" s="1">
        <f t="shared" si="2"/>
        <v>0</v>
      </c>
      <c r="F81" s="1"/>
      <c r="G81" s="33" t="s">
        <v>142</v>
      </c>
      <c r="H81" s="34"/>
    </row>
    <row r="82" spans="1:8" ht="110.25" x14ac:dyDescent="0.25">
      <c r="A82" s="7" t="s">
        <v>84</v>
      </c>
      <c r="B82" s="1">
        <v>199708.79999999999</v>
      </c>
      <c r="C82" s="1">
        <v>140850.20000000001</v>
      </c>
      <c r="D82" s="1">
        <v>140850.20000000001</v>
      </c>
      <c r="E82" s="1">
        <f t="shared" si="2"/>
        <v>70.527788459997765</v>
      </c>
      <c r="F82" s="1">
        <f t="shared" si="3"/>
        <v>100</v>
      </c>
      <c r="G82" s="19" t="s">
        <v>119</v>
      </c>
      <c r="H82" s="4" t="s">
        <v>91</v>
      </c>
    </row>
    <row r="83" spans="1:8" ht="110.25" x14ac:dyDescent="0.25">
      <c r="A83" s="7" t="s">
        <v>45</v>
      </c>
      <c r="B83" s="1">
        <v>314050.40000000002</v>
      </c>
      <c r="C83" s="1">
        <v>235317.8</v>
      </c>
      <c r="D83" s="1">
        <v>197037.7</v>
      </c>
      <c r="E83" s="1">
        <f t="shared" si="2"/>
        <v>62.74078937648224</v>
      </c>
      <c r="F83" s="1">
        <f t="shared" si="3"/>
        <v>83.732594814331947</v>
      </c>
      <c r="G83" s="19" t="s">
        <v>118</v>
      </c>
      <c r="H83" s="21" t="s">
        <v>120</v>
      </c>
    </row>
    <row r="84" spans="1:8" ht="78.75" customHeight="1" x14ac:dyDescent="0.25">
      <c r="A84" s="7" t="s">
        <v>34</v>
      </c>
      <c r="B84" s="1">
        <v>118065</v>
      </c>
      <c r="C84" s="1">
        <v>87037.9</v>
      </c>
      <c r="D84" s="1">
        <v>87037.1</v>
      </c>
      <c r="E84" s="1">
        <f t="shared" si="2"/>
        <v>73.719645957735153</v>
      </c>
      <c r="F84" s="1">
        <f t="shared" si="3"/>
        <v>99.999080860177017</v>
      </c>
      <c r="G84" s="19" t="s">
        <v>118</v>
      </c>
      <c r="H84" s="4" t="s">
        <v>91</v>
      </c>
    </row>
    <row r="85" spans="1:8" ht="126" x14ac:dyDescent="0.25">
      <c r="A85" s="7" t="s">
        <v>35</v>
      </c>
      <c r="B85" s="1">
        <v>62884</v>
      </c>
      <c r="C85" s="2">
        <v>98282.9</v>
      </c>
      <c r="D85" s="1">
        <v>97958.1</v>
      </c>
      <c r="E85" s="1">
        <f t="shared" si="2"/>
        <v>155.7758730360664</v>
      </c>
      <c r="F85" s="1">
        <f t="shared" si="3"/>
        <v>99.669525421004067</v>
      </c>
      <c r="G85" s="19" t="s">
        <v>121</v>
      </c>
      <c r="H85" s="4" t="s">
        <v>91</v>
      </c>
    </row>
    <row r="93" spans="1:8" x14ac:dyDescent="0.25">
      <c r="B93" s="12"/>
    </row>
  </sheetData>
  <mergeCells count="6">
    <mergeCell ref="G81:H81"/>
    <mergeCell ref="A2:H2"/>
    <mergeCell ref="G56:G57"/>
    <mergeCell ref="G37:H37"/>
    <mergeCell ref="G78:H78"/>
    <mergeCell ref="G77:H77"/>
  </mergeCells>
  <pageMargins left="0.39370078740157483" right="0.19685039370078741" top="0.39370078740157483" bottom="0.39370078740157483" header="0.11811023622047245" footer="0.11811023622047245"/>
  <pageSetup paperSize="9" scale="48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2018 год</vt:lpstr>
      <vt:lpstr>'2018 год'!FIO</vt:lpstr>
      <vt:lpstr>'2018 год'!SIGN</vt:lpstr>
      <vt:lpstr>'2018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2019-03-22T09:40:46Z</cp:lastPrinted>
  <dcterms:created xsi:type="dcterms:W3CDTF">2002-03-11T10:22:12Z</dcterms:created>
  <dcterms:modified xsi:type="dcterms:W3CDTF">2019-03-22T10:18:17Z</dcterms:modified>
</cp:coreProperties>
</file>