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30" yWindow="555" windowWidth="15450" windowHeight="10020"/>
  </bookViews>
  <sheets>
    <sheet name="2018 год" sheetId="3" r:id="rId1"/>
  </sheets>
  <definedNames>
    <definedName name="_xlnm._FilterDatabase" localSheetId="0" hidden="1">'2018 год'!$A$5:$I$83</definedName>
    <definedName name="APPT" localSheetId="0">'2018 год'!#REF!</definedName>
    <definedName name="FIO" localSheetId="0">'2018 год'!#REF!</definedName>
    <definedName name="SIGN" localSheetId="0">'2018 год'!#REF!</definedName>
    <definedName name="_xlnm.Print_Titles" localSheetId="0">'2018 год'!$5:$5</definedName>
  </definedNames>
  <calcPr calcId="145621"/>
</workbook>
</file>

<file path=xl/calcChain.xml><?xml version="1.0" encoding="utf-8"?>
<calcChain xmlns="http://schemas.openxmlformats.org/spreadsheetml/2006/main">
  <c r="G29" i="3" l="1"/>
  <c r="F13" i="3" l="1"/>
  <c r="E83" i="3" l="1"/>
  <c r="D83" i="3"/>
  <c r="C83" i="3"/>
  <c r="G82" i="3" l="1"/>
  <c r="G81" i="3"/>
  <c r="G79" i="3"/>
  <c r="G77" i="3"/>
  <c r="G76" i="3"/>
  <c r="G74" i="3"/>
  <c r="G73" i="3"/>
  <c r="G72" i="3"/>
  <c r="G70" i="3"/>
  <c r="G69" i="3"/>
  <c r="G68" i="3"/>
  <c r="G67" i="3"/>
  <c r="G66" i="3"/>
  <c r="G62" i="3"/>
  <c r="G61" i="3"/>
  <c r="G60" i="3"/>
  <c r="G59" i="3"/>
  <c r="G56" i="3"/>
  <c r="G55" i="3"/>
  <c r="G54" i="3"/>
  <c r="G52" i="3"/>
  <c r="G51" i="3"/>
  <c r="G50" i="3"/>
  <c r="G49" i="3"/>
  <c r="G48" i="3"/>
  <c r="G47" i="3"/>
  <c r="G46" i="3"/>
  <c r="G45" i="3"/>
  <c r="G43" i="3"/>
  <c r="G42" i="3"/>
  <c r="G41" i="3"/>
  <c r="G39" i="3"/>
  <c r="G38" i="3"/>
  <c r="G37" i="3"/>
  <c r="G36" i="3"/>
  <c r="G35" i="3"/>
  <c r="G33" i="3"/>
  <c r="G32" i="3"/>
  <c r="G31" i="3"/>
  <c r="G30" i="3"/>
  <c r="G28" i="3"/>
  <c r="G27" i="3"/>
  <c r="G26" i="3"/>
  <c r="G25" i="3"/>
  <c r="G24" i="3"/>
  <c r="G22" i="3"/>
  <c r="G21" i="3"/>
  <c r="G20" i="3"/>
  <c r="G18" i="3"/>
  <c r="G16" i="3"/>
  <c r="G15" i="3"/>
  <c r="G14" i="3"/>
  <c r="G13" i="3"/>
  <c r="G12" i="3"/>
  <c r="G11" i="3"/>
  <c r="G10" i="3"/>
  <c r="G9" i="3"/>
  <c r="G8" i="3"/>
  <c r="G7" i="3"/>
  <c r="G64" i="3"/>
  <c r="G63" i="3"/>
  <c r="G58" i="3"/>
  <c r="F37" i="3" l="1"/>
  <c r="F14" i="3" l="1"/>
  <c r="F8" i="3" l="1"/>
  <c r="F9" i="3"/>
  <c r="F10" i="3"/>
  <c r="F11" i="3"/>
  <c r="F12" i="3"/>
  <c r="F15" i="3"/>
  <c r="F16" i="3"/>
  <c r="F18" i="3"/>
  <c r="F20" i="3"/>
  <c r="F21" i="3"/>
  <c r="F22" i="3"/>
  <c r="F24" i="3"/>
  <c r="F25" i="3"/>
  <c r="F26" i="3"/>
  <c r="F27" i="3"/>
  <c r="F28" i="3"/>
  <c r="F29" i="3"/>
  <c r="F30" i="3"/>
  <c r="F31" i="3"/>
  <c r="F32" i="3"/>
  <c r="F33" i="3"/>
  <c r="F35" i="3"/>
  <c r="F36" i="3"/>
  <c r="F38" i="3"/>
  <c r="F39" i="3"/>
  <c r="F41" i="3"/>
  <c r="F42" i="3"/>
  <c r="F43" i="3"/>
  <c r="F45" i="3"/>
  <c r="F46" i="3"/>
  <c r="F47" i="3"/>
  <c r="F48" i="3"/>
  <c r="F49" i="3"/>
  <c r="F50" i="3"/>
  <c r="F51" i="3"/>
  <c r="F52" i="3"/>
  <c r="F54" i="3"/>
  <c r="F55" i="3"/>
  <c r="F56" i="3"/>
  <c r="F58" i="3"/>
  <c r="F59" i="3"/>
  <c r="F60" i="3"/>
  <c r="F61" i="3"/>
  <c r="F62" i="3"/>
  <c r="F63" i="3"/>
  <c r="F64" i="3"/>
  <c r="F66" i="3"/>
  <c r="F67" i="3"/>
  <c r="F68" i="3"/>
  <c r="F69" i="3"/>
  <c r="F70" i="3"/>
  <c r="F72" i="3"/>
  <c r="F73" i="3"/>
  <c r="F74" i="3"/>
  <c r="F76" i="3"/>
  <c r="F77" i="3"/>
  <c r="F79" i="3"/>
  <c r="F81" i="3"/>
  <c r="F82" i="3"/>
  <c r="F7" i="3"/>
  <c r="G80" i="3"/>
  <c r="G78" i="3"/>
  <c r="G75" i="3"/>
  <c r="G71" i="3"/>
  <c r="G65" i="3"/>
  <c r="G57" i="3"/>
  <c r="G53" i="3"/>
  <c r="G44" i="3"/>
  <c r="G40" i="3"/>
  <c r="G34" i="3"/>
  <c r="G23" i="3"/>
  <c r="G19" i="3"/>
  <c r="G17" i="3"/>
  <c r="G6" i="3" l="1"/>
  <c r="F6" i="3"/>
  <c r="G83" i="3"/>
  <c r="F80" i="3"/>
  <c r="F78" i="3"/>
  <c r="F75" i="3"/>
  <c r="F71" i="3"/>
  <c r="F65" i="3"/>
  <c r="F57" i="3"/>
  <c r="F53" i="3"/>
  <c r="F44" i="3"/>
  <c r="F40" i="3"/>
  <c r="F34" i="3"/>
  <c r="F23" i="3"/>
  <c r="F19" i="3"/>
  <c r="F17" i="3" l="1"/>
  <c r="F83" i="3"/>
</calcChain>
</file>

<file path=xl/sharedStrings.xml><?xml version="1.0" encoding="utf-8"?>
<sst xmlns="http://schemas.openxmlformats.org/spreadsheetml/2006/main" count="295" uniqueCount="213">
  <si>
    <t>тыс. руб.</t>
  </si>
  <si>
    <t>0100</t>
  </si>
  <si>
    <t>ОБЩЕГОСУДАРСТВЕННЫЕ ВОПРОСЫ</t>
  </si>
  <si>
    <t>0102</t>
  </si>
  <si>
    <t>Функционирование высшего должностного лица субъекта Российской Федерации и муниципального образования</t>
  </si>
  <si>
    <t>0103</t>
  </si>
  <si>
    <t>Функционирование законодательных (представительных) органов государственной власти и представительных органов муниципальных образований</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</si>
  <si>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</si>
  <si>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</si>
  <si>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0105</t>
  </si>
  <si>
    <t>Судебная система</t>
  </si>
  <si>
    <t>0106</t>
  </si>
  <si>
    <t>Обеспечение деятельности финансовых, налоговых и таможенных органов и органов финансового (финансово-бюджетного) надзора</t>
  </si>
  <si>
    <t>0107</t>
  </si>
  <si>
    <t>Обеспечение проведения выборов и референдумов</t>
  </si>
  <si>
    <t>0111</t>
  </si>
  <si>
    <t>Резервные фонды</t>
  </si>
  <si>
    <t>0112</t>
  </si>
  <si>
    <t>Прикладные научные исследования в области общегосударственных вопросов</t>
  </si>
  <si>
    <t>0113</t>
  </si>
  <si>
    <t>Другие общегосударственные вопросы</t>
  </si>
  <si>
    <t>0200</t>
  </si>
  <si>
    <t>НАЦИОНАЛЬНАЯ ОБОРОНА</t>
  </si>
  <si>
    <t>0203</t>
  </si>
  <si>
    <t>Мобилизационная и вневойсковая подготовка</t>
  </si>
  <si>
    <t>0300</t>
  </si>
  <si>
    <t>НАЦИОНАЛЬНАЯ БЕЗОПАСНОСТЬ И ПРАВООХРАНИТЕЛЬНАЯ ДЕЯТЕЛЬНОСТЬ</t>
  </si>
  <si>
    <t>0309</t>
  </si>
  <si>
    <t>0310</t>
  </si>
  <si>
    <t>Обеспечение пожарной безопасности</t>
  </si>
  <si>
    <t>0314</t>
  </si>
  <si>
    <t>Другие вопросы в области национальной безопасности и правоохранительной деятельности</t>
  </si>
  <si>
    <t>0400</t>
  </si>
  <si>
    <t>НАЦИОНАЛЬНАЯ ЭКОНОМИКА</t>
  </si>
  <si>
    <t>0401</t>
  </si>
  <si>
    <t>Общеэкономические вопросы</t>
  </si>
  <si>
    <t>0404</t>
  </si>
  <si>
    <t>Воспроизводство минерально-сырьевой базы</t>
  </si>
  <si>
    <t>0405</t>
  </si>
  <si>
    <t>Сельское хозяйство и рыболовство</t>
  </si>
  <si>
    <t>0406</t>
  </si>
  <si>
    <t>Водное хозяйство</t>
  </si>
  <si>
    <t>0407</t>
  </si>
  <si>
    <t>Лесное хозяйство</t>
  </si>
  <si>
    <t>0408</t>
  </si>
  <si>
    <t>Транспорт</t>
  </si>
  <si>
    <t>0409</t>
  </si>
  <si>
    <t>Дорожное хозяйство (дорожные фонды)</t>
  </si>
  <si>
    <t>0410</t>
  </si>
  <si>
    <t>Связь и информатика</t>
  </si>
  <si>
    <t>0411</t>
  </si>
  <si>
    <t>Прикладные научные исследования в области национальной экономики</t>
  </si>
  <si>
    <t>0412</t>
  </si>
  <si>
    <t>Другие вопросы в области национальной экономики</t>
  </si>
  <si>
    <t>0500</t>
  </si>
  <si>
    <t>ЖИЛИЩНО-КОММУНАЛЬНОЕ ХОЗЯЙСТВО</t>
  </si>
  <si>
    <t>0501</t>
  </si>
  <si>
    <t>Жилищное хозяйство</t>
  </si>
  <si>
    <t>0502</t>
  </si>
  <si>
    <t>Коммунальное хозяйство</t>
  </si>
  <si>
    <t>0503</t>
  </si>
  <si>
    <t>Благоустройство</t>
  </si>
  <si>
    <t>0505</t>
  </si>
  <si>
    <t>Другие вопросы в области жилищно-коммунального хозяйства</t>
  </si>
  <si>
    <t>0600</t>
  </si>
  <si>
    <t>ОХРАНА ОКРУЖАЮЩЕЙ СРЕДЫ</t>
  </si>
  <si>
    <t>0603</t>
  </si>
  <si>
    <t>Охрана объектов растительного и животного мира и среды их обитания</t>
  </si>
  <si>
    <t>0605</t>
  </si>
  <si>
    <t>Другие вопросы в области охраны окружающей среды</t>
  </si>
  <si>
    <t>0700</t>
  </si>
  <si>
    <t>ОБРАЗОВАНИЕ</t>
  </si>
  <si>
    <t>0701</t>
  </si>
  <si>
    <t>Дошкольное образование</t>
  </si>
  <si>
    <t>0702</t>
  </si>
  <si>
    <t>Общее образование</t>
  </si>
  <si>
    <t>0704</t>
  </si>
  <si>
    <t>Среднее профессиональное образование</t>
  </si>
  <si>
    <t>0705</t>
  </si>
  <si>
    <t>Профессиональная подготовка, переподготовка и повышение квалификации</t>
  </si>
  <si>
    <t>0706</t>
  </si>
  <si>
    <t>0707</t>
  </si>
  <si>
    <t>0709</t>
  </si>
  <si>
    <t>Другие вопросы в области образования</t>
  </si>
  <si>
    <t>0800</t>
  </si>
  <si>
    <t>КУЛЬТУРА,  КИНЕМАТОГРАФИЯ</t>
  </si>
  <si>
    <t>0801</t>
  </si>
  <si>
    <t>Культура</t>
  </si>
  <si>
    <t>0802</t>
  </si>
  <si>
    <t>Кинематография</t>
  </si>
  <si>
    <t>0804</t>
  </si>
  <si>
    <t>Другие вопросы в области культуры, кинематографии</t>
  </si>
  <si>
    <t>0900</t>
  </si>
  <si>
    <t>ЗДРАВООХРАНЕНИЕ</t>
  </si>
  <si>
    <t>0901</t>
  </si>
  <si>
    <t>Стационарная медицинская помощь</t>
  </si>
  <si>
    <t>0902</t>
  </si>
  <si>
    <t>Амбулаторная помощь</t>
  </si>
  <si>
    <t>0903</t>
  </si>
  <si>
    <t>Медицинская помощь в дневных стационарах всех типов</t>
  </si>
  <si>
    <t>0904</t>
  </si>
  <si>
    <t>Скорая медицинская помощь</t>
  </si>
  <si>
    <t>0905</t>
  </si>
  <si>
    <t>Санаторно-оздоровительная помощь</t>
  </si>
  <si>
    <t>0906</t>
  </si>
  <si>
    <t>Заготовка, переработка, хранение и обеспечение безопасности донорской крови и ее компонентов</t>
  </si>
  <si>
    <t>0909</t>
  </si>
  <si>
    <t>Другие вопросы в области здравоохранения</t>
  </si>
  <si>
    <t>1000</t>
  </si>
  <si>
    <t>СОЦИАЛЬНАЯ ПОЛИТИКА</t>
  </si>
  <si>
    <t>1001</t>
  </si>
  <si>
    <t>Пенсионное обеспечение</t>
  </si>
  <si>
    <t>1002</t>
  </si>
  <si>
    <t>Социальное обслуживание населения</t>
  </si>
  <si>
    <t>1003</t>
  </si>
  <si>
    <t>Социальное обеспечение населения</t>
  </si>
  <si>
    <t>1004</t>
  </si>
  <si>
    <t>Охрана семьи и детства</t>
  </si>
  <si>
    <t>1006</t>
  </si>
  <si>
    <t>Другие вопросы в области социальной политики</t>
  </si>
  <si>
    <t>1100</t>
  </si>
  <si>
    <t>ФИЗИЧЕСКАЯ КУЛЬТУРА И СПОРТ</t>
  </si>
  <si>
    <t>1101</t>
  </si>
  <si>
    <t>Физическая культура</t>
  </si>
  <si>
    <t>1102</t>
  </si>
  <si>
    <t>Массовый спорт</t>
  </si>
  <si>
    <t>1103</t>
  </si>
  <si>
    <t>Спорт высших достижений</t>
  </si>
  <si>
    <t>1200</t>
  </si>
  <si>
    <t>СРЕДСТВА МАССОВОЙ ИНФОРМАЦИИ</t>
  </si>
  <si>
    <t>1201</t>
  </si>
  <si>
    <t>Телевидение и радиовещание</t>
  </si>
  <si>
    <t>1202</t>
  </si>
  <si>
    <t>Периодическая печать и издательства</t>
  </si>
  <si>
    <t>1300</t>
  </si>
  <si>
    <t>ОБСЛУЖИВАНИЕ ГОСУДАРСТВЕННОГО И МУНИЦИПАЛЬНОГО ДОЛГА</t>
  </si>
  <si>
    <t>1301</t>
  </si>
  <si>
    <t>Обслуживание государственного внутреннего и муниципального долга</t>
  </si>
  <si>
    <t>1400</t>
  </si>
  <si>
    <t>МЕЖБЮДЖЕТНЫЕ ТРАНСФЕРТЫ ОБЩЕГО ХАРАКТЕРА БЮДЖЕТАМ СУБЪЕКТОВ РОССИЙСКОЙ ФЕДЕРАЦИИ И МУНИЦИПАЛЬНЫХ ОБРАЗОВАНИЙ</t>
  </si>
  <si>
    <t>1401</t>
  </si>
  <si>
    <t>Дотации на выравнивание бюджетной обеспеченности субъектов Российской Федерации и муниципальных образований</t>
  </si>
  <si>
    <t>1402</t>
  </si>
  <si>
    <t>Иные дотации</t>
  </si>
  <si>
    <t>1403</t>
  </si>
  <si>
    <t>Прочие межбюджетные трансферты общего характера</t>
  </si>
  <si>
    <t>2</t>
  </si>
  <si>
    <t>3</t>
  </si>
  <si>
    <t>ИТОГО РАСХОДЫ:</t>
  </si>
  <si>
    <t>0108</t>
  </si>
  <si>
    <t>Международные отношения и международное сотрудничество</t>
  </si>
  <si>
    <t>0604</t>
  </si>
  <si>
    <t>Прикладные научные исследования в области охраны окружающей среды</t>
  </si>
  <si>
    <t>0703</t>
  </si>
  <si>
    <t>Высшее образование</t>
  </si>
  <si>
    <t>Молодежная политика</t>
  </si>
  <si>
    <t xml:space="preserve">Код </t>
  </si>
  <si>
    <t>6=5/3*100</t>
  </si>
  <si>
    <t>7=5/4*100</t>
  </si>
  <si>
    <t>Аналитические данные  об исполнении расходов областного бюджета Ленинградской области по разделам и подразделам классификации расходов  за 2018 год</t>
  </si>
  <si>
    <t>Защита населения и территории от последствий чрезвычайных ситуаций природного и техногенного характера, гражданская оборона</t>
  </si>
  <si>
    <t>Дополнительное образование детей</t>
  </si>
  <si>
    <t>Факт по состоянию 
на 01.01.2019</t>
  </si>
  <si>
    <t>% исполнения первоначально утвержденного бюджета</t>
  </si>
  <si>
    <t>% исполнения уточненных бюджетных назначений</t>
  </si>
  <si>
    <t>Первоначально утвержденный бюджет 
от 21.12.2017 № 82-оз</t>
  </si>
  <si>
    <t>План по закону о бюджете в редакции
 от 09.11.2018 №103-оз</t>
  </si>
  <si>
    <t>Пояснения отклонений
 от первоначальных плановых значений 
( при наличии отклонений 5% и более ) 
к графе 6</t>
  </si>
  <si>
    <t>Пояснения отклонений 
от  уточненных плановых значений
 ( при наличии отклонений 5% и более ) 
к графе 7</t>
  </si>
  <si>
    <t>Наименование раздела, подраздела</t>
  </si>
  <si>
    <t>Увеличение бюджетных ассигнований:
- на обеспечение деятельности и мероприятия по сохранению и развитию материально-технической базы  ГБУ ЛО "Многофункциональный центр предоставления услуг", в том числе в связи с увеличением штатной численности, мероприятиями по приведению филиалов к эталонному виду, приобретением оборудования в целях модернизации технических средств (оргтехники)</t>
  </si>
  <si>
    <t>Уменьшение бюджетных ассигнований в объеме экономии, полученной от проведенных конкурсных процедур</t>
  </si>
  <si>
    <t>Увеличение бюджетных ассигнований на поддержку сельскохозяйственных товаропроизводителей, в том числе за счет средств, поступивших из федерального бюджета</t>
  </si>
  <si>
    <t>Отклонение составило менее 5%, пояснение не требуется</t>
  </si>
  <si>
    <t>Включение в 4 квартале 2018 г. в сводную бюджетную роспись областного бюджета ассигнований на поддержку сельскохозяйственных товаропроизводителей за счет средств, поступивших из федерального бюджета (без уточнения закона о бюджете).</t>
  </si>
  <si>
    <t>Увеличение бюджетных ассигнований:
-на поддержку малого и среднего предпринимательства, в том числе за счет средств, поступивших из федерального бюджета;
-на  предоставление субсидий на возмещение затрат по созданию аппаратно-программного комплекса по оцифровке данных базы учетно-технической документации;
-  на предоставление субсидий юридическим лицам, осуществляющим инвестиционную и трейдерскую деятельность,
- на субсидии некоммерческим организациям, относящимся к инфраструктуре поддержки промышленности, на осуществление деятельности по развитию кластерных инициатив и экспорта</t>
  </si>
  <si>
    <t>Увеличение бюджетных ассигнований:
-на обеспечение деятельности ГКУ "Агентство природопользования";
-на обеспечение деятельности ГБУ "Сосновское ГООХ";                                                                                              - на мероприятия по природоохранному воспитанию и просвещению в области охоты и сохранения охотничьих ресурсов (организация мероприятия День охотника-2018)</t>
  </si>
  <si>
    <t>Причины отклонений: 1. Увеличение расходов на выплату межтарифной разницы во II полугодии 2018 года на 57%  ( на услуги теплоснабжения и ГВС на 924 581,7 тыс. руб., на услуги холодного водоснабжения и водоотведения на сумму 400 000,0 тыс. руб. ) 2.Увеличение расходов на реализацию мероприятий регионального проекта "Единый Водоканал ЛО"  во II полугодии 2018 года на 151% или на 1 152 278,8 тыс. руб.</t>
  </si>
  <si>
    <t xml:space="preserve">Причины отклонений: 1. Низкий процент исполнения мероприятий по модернизации систем коммунальной инфраструктуры (40,7% от годовых бюджетных назначений в сумме 77 169,86 тыс. руб. ) связан с отсутствием санкционирования целевых расходов территориальным органом Федерального казначейства. 2. Низкий процент исполнения на реализацию мероприятий по повышению надежности и энергетической эффективности в системах теплоснабжения (66,2% от годовых бюджетных назначений в сумме 57283,65тыс. руб. )  связан отказом администрации Скребловского с.п. от участия в распределении указанных средств, экономией в процессе проведения конкурсных процедур, неполным освоением выделенных средств администрациями Лужского МР и Мгинского гп. 3. Финансирование расходов на выплату межтарифной разницы по теплоснабжению и ГВС  на 92% от гододых бюджетных назначений связано с заявительным принципом финансирования данных расходов.
</t>
  </si>
  <si>
    <t>В случае принятия решения об использовании средств резервных фондов Правительства Ленинградской области расходы отражаются по соответствующим разделам классификации расходов, исходя из их отраслевой и ведомственной принадлежности</t>
  </si>
  <si>
    <t>Причины отклонений:  1. Увеличены расходы по субсидии АНО "Дирекция по развитию транспортной системы СПб и ЛО" на выполнение работ, утвержденных финансовым планом на 2018 год в сумме 23 587,8 тыс. руб.2.Увеличены расходы для наполнения отраслевого модуля "Система мониторинга и управления пассажирскими перевозками" информацией от перевозчиков в сумме 3 197,6 тыс. руб.</t>
  </si>
  <si>
    <t>Неосвоение Комитетом по здравоохранению Ленинградской области утвержденных бюджетных ассигнований на финансовое обеспечение бюджетной инвестиции Ленинградской области в рамках реализации Концессионного соглашения о реконструкции объекта недвижимого имущества под объект здравоохранения - "Ленинградский областной центр медицинской реабилитации" и его эксплуатацию в рамках концессионного соглашения из-за позднего получения ООО «Специальная проектная компания «XXI век» положительной экспертизы на ПСД (ноябрь 2018 года).</t>
  </si>
  <si>
    <t>Увеличение ассинований на средства федерального бюджета:
-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 на реализацию отдельных полномочий в области лекарственного обеспечения за счет средств резервного фонда Правительства Российской Федерации;
- на софинансирование государственных программ субъектов Российской Федерации, содержащих мероприятия по развитию МТБ детских поликлиник и детских поликлинических отделений медицинских организаций, за счет средств резервного фонда Правительства РФ;
- на развитие паллиативной медицинской помощи за счет средств резервного фонда Правительства Российской Федерации.
Увеличение ассигнований на средства областного бюджета на дополнительную потребность (обеспечение лекарственными препаратами, сохранение и развитие материально-технической базы учреждений здравоохранения, приобретение объектов недвижимого имущества).</t>
  </si>
  <si>
    <t>Невозможность оплаты работ по отдельным государственным контрактам в связи с невыполнением исполнителями обязательств (оплата по данным контрактам повлекла бы за собой нецелевое и неэффективное расходование бюджетных средств); экономия по итогам проведения конкурсных процедур.</t>
  </si>
  <si>
    <t>Признание отдельных конкурсных процедур несостоявшимися, по причине отсутствия заявок на участие (в связи с длительностью проведения конкурсных процедур повторное размещение заказа не представлялось возможным); расторжение отдельных контрактов в связи с невозможностью качественного выполнения работ;  перенос по согласованию с функциональными заказчиками сроков окончания отдельных этапов выполнения работ и оплаты по ним на 2019 год; экономия по итогам проведения конкурсных процедур.</t>
  </si>
  <si>
    <t>Корректировка состава работ по реализации мероприятий по повышению эффективности управления общественными финансами в связи с переносом сроков реализации части мероприятий  на 2019 год</t>
  </si>
  <si>
    <t>Неполное освоение бюджетных ассигнований в связи с поздним заключением контрактов (со 2 квартала года), снижением заболеваемости населения региона острым коронарным синдромом (ОКС) в связи с проводящимися мероприятиями по профилактике заболеваемости населения, развитием рентгенэндоваскулярных методов лечения ОКС и отсроченностью  необходимых дат госпитализации пациентов санаториями в летний период года.</t>
  </si>
  <si>
    <t xml:space="preserve">Увеличение ассигнований на средства областного бюджета на дополнительную потребность (приобретение расходных материалов) </t>
  </si>
  <si>
    <t>Отклонения составили менее 5%, пояснения не требуются.</t>
  </si>
  <si>
    <t>Увеличение ассинований на средства федерального бюджета:
-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
Увеличение ассигнований на средства областного бюджета на дополнительную потребность (дополнительное финансовое обеспечение ТП обязательного медицинского страхования на оплату медицинской помощи, оплата государственных пошлин и иных обязательных платежей)</t>
  </si>
  <si>
    <t>Увеличены ассигнования на компенсацию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t>
  </si>
  <si>
    <t xml:space="preserve">Увеличены ассигнования на:
- социальные выплаты ветеранам труда, жертвам политических репрессий, труженикам тыла и детям Великой Отечественной войны;
- денежную компенсацию части расходов по оплате жилья и коммунальных услуг cпециалистам, работающим и проживающим в сельской местности и поселках городского типа;
- государственную поддержку граждан, имеющих детей;
- меры социальной поддержки многодетным семьям
</t>
  </si>
  <si>
    <t>Увеличены ассигнования в связи с введением новой меры социальной поддержки: ежемесячная выплата в связи с рождением (усыновлением) первого ребенка</t>
  </si>
  <si>
    <t>Увеличены ассигнования на:
- государственную поддержку деятельности социально ориентированных некоммерческих организаций;
- 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</si>
  <si>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Непривлечение в 2018 году новых рыночных заимствований</t>
  </si>
  <si>
    <t>Реализация мероприятий по устойчивому развитию сельских территорий. Увеличение ассигнований в связи с заменой объекта для софинансирования из федерального бюджета.</t>
  </si>
  <si>
    <t>Увеличение субсидий на реализацию мероприятий по строительству и реконструкции спортивных объектов: строительство тренировочной площадки на стадионе пос.Рощино, Ленинградская область, Выборгский район, муниципальное образование "Рощинское городское послеление"</t>
  </si>
  <si>
    <t>Увеличение бюджетных ассигнований: за счет средств, поступивших из федерального бюджета, а так же  увеличение на сумму остатков  бюджетных ассигнований дорожного фонда, не использованных в 2017 году (в соответствии с нормами  областного закона Ленинградской области от 16.12.2011 N 111-оз "О дорожном фонде Ленинградской области»)</t>
  </si>
  <si>
    <t>Уменьшение ассигнований на сумму экономии сложившейся по результатам конкрсных процедур  по  государственному контракту на выполнение работ по разработке схемы и программы развития электроэнергетики Ленинградкой области на 2018–2022 годы.</t>
  </si>
  <si>
    <t>Увеличены ассигнования на: 
- субсидии в целях финансового обеспечения затрат в связи с производством продукции электронными средствами массовой информации;
- гранты в форме субсидий средствам массовой информации Ленинградской области на реализацию медиапроектов</t>
  </si>
  <si>
    <t>Уменьшены ассигнования на финансовое обеспечение затрат в связи с производством периодических печатных изданий</t>
  </si>
  <si>
    <t>Сокращение расходов, направленных на государственную поддержку кинематографии в связи с отсутствием нормативно-правового акта ЛО</t>
  </si>
  <si>
    <t xml:space="preserve">Неосвоение субсидии на выкуп (приобретение) зданий и помещений для реализации программ дополнительного образования детей в связи с отсутствием нормативно-правового акта о порядке и расходовании субсидий </t>
  </si>
  <si>
    <t>Перечисление межбюджетных трансфертов в пределах сумм, необходимых для оплаты денежных обязательств по расходам муниципальных образований</t>
  </si>
  <si>
    <t xml:space="preserve">Увеличены ассигнования по дотации на сбалансированность бюджетов, предоставляемых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 и по 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
</t>
  </si>
  <si>
    <t>Неисполнение по Законодательному собранию связано с переносом сроков проведения работ по кондиционированию помещений и закупки мультимедийного оборудования.</t>
  </si>
  <si>
    <t>Увеличение бюджетных ассигнований  на обеспечение деятельности Губернатора Ленинградской области, в связи с увеличением количества запланированных командировок</t>
  </si>
  <si>
    <t>Увеличение бюджетных ассигнований Законодательному собранию ЛО на  приобретение электрооборудования, мебели, прокладку кабеля для спецвзяси и системы кондиционирования в служебные помещения</t>
  </si>
  <si>
    <t>Увеличение бюджетных ассигнований на выплату компенсации за неиспользованный отпуск при увольнении сотрудников аппарата мировых судей Ленинградской области</t>
  </si>
  <si>
    <t>Увеличение бюджетных ассигнований Контрольно-счетной палате Ленинградской области  для оплаты членского взноса в международную организацию EBROPAI в связи с увеличением курса евро</t>
  </si>
  <si>
    <t>Неполное освоение ассигнований по подпрограмме обусловлено длительными сроками сбора исходно-разрешительной документации, и поздними сроками заключения контрактов на мероприятия по строительству".</t>
  </si>
  <si>
    <t>Поздние сроки заключения контрактов, а так же нарушение подрядными организациями сроков исполнения и иных условий контрактов строительно-монтажных работ.</t>
  </si>
  <si>
    <t>Приложение  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</si>
</sst>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x14ac:knownFonts="1">
    <font>
      <sz val="10"/>
      <name val="Arial"/>
      <charset val="204"/>
    </font>
    <font>
      <sz val="10"/>
      <name val="Times New Roman"/>
      <family val="1"/>
      <charset val="204"/>
    </font>
    <font>
      <b/>
      <sz val="10"/>
      <name val="Times New Roman"/>
      <family val="1"/>
      <charset val="204"/>
    </font>
    <font>
      <sz val="12"/>
      <name val="Times New Roman"/>
      <family val="1"/>
      <charset val="204"/>
    </font>
    <font>
      <b/>
      <sz val="12"/>
      <name val="Times New Roman"/>
      <family val="1"/>
      <charset val="204"/>
    </font>
    <font>
      <sz val="10"/>
      <name val="Arial"/>
      <family val="2"/>
      <charset val="204"/>
    </font>
    <font>
      <b/>
      <sz val="14"/>
      <name val="Times New Roman"/>
      <family val="1"/>
      <charset val="204"/>
    </font>
    <font>
      <b/>
      <sz val="18"/>
      <name val="Times New Roman"/>
      <family val="1"/>
      <charset val="204"/>
    </font>
    <font>
      <sz val="14"/>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36">
    <xf numFmtId="0" fontId="0" fillId="0" borderId="0" xfId="0"/>
    <xf numFmtId="0" fontId="3" fillId="2" borderId="0" xfId="0" applyFont="1" applyFill="1" applyAlignment="1">
      <alignment horizontal="right" wrapText="1"/>
    </xf>
    <xf numFmtId="0" fontId="3" fillId="2" borderId="0" xfId="0" applyFont="1" applyFill="1"/>
    <xf numFmtId="0" fontId="4" fillId="2" borderId="0" xfId="0" applyFont="1" applyFill="1" applyAlignment="1">
      <alignment horizontal="right" vertical="center"/>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horizontal="center" vertical="center" wrapText="1"/>
    </xf>
    <xf numFmtId="0" fontId="1" fillId="2" borderId="0" xfId="0" applyFont="1" applyFill="1"/>
    <xf numFmtId="0" fontId="1" fillId="2" borderId="0" xfId="0" applyFont="1" applyFill="1" applyAlignment="1">
      <alignment wrapText="1"/>
    </xf>
    <xf numFmtId="49" fontId="2" fillId="2" borderId="1" xfId="0" applyNumberFormat="1" applyFont="1" applyFill="1" applyBorder="1" applyAlignment="1">
      <alignment horizontal="center" vertical="center" wrapText="1"/>
    </xf>
    <xf numFmtId="0" fontId="6" fillId="2" borderId="1" xfId="0" applyFont="1" applyFill="1" applyBorder="1"/>
    <xf numFmtId="49" fontId="6" fillId="2" borderId="1" xfId="0" applyNumberFormat="1" applyFont="1" applyFill="1" applyBorder="1" applyAlignment="1">
      <alignment horizontal="left" vertical="top"/>
    </xf>
    <xf numFmtId="164" fontId="6" fillId="2" borderId="1" xfId="0" applyNumberFormat="1" applyFont="1" applyFill="1" applyBorder="1" applyAlignment="1">
      <alignment horizontal="center" vertical="center"/>
    </xf>
    <xf numFmtId="0" fontId="6" fillId="2" borderId="0" xfId="0" applyFont="1" applyFill="1"/>
    <xf numFmtId="49"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xf numFmtId="0" fontId="8" fillId="2" borderId="0" xfId="0" applyFont="1" applyFill="1"/>
    <xf numFmtId="0" fontId="8" fillId="2" borderId="0" xfId="0" applyFont="1" applyFill="1" applyAlignment="1">
      <alignment wrapText="1"/>
    </xf>
    <xf numFmtId="49" fontId="6"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64" fontId="8"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wrapText="1"/>
    </xf>
    <xf numFmtId="164" fontId="6"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xf>
    <xf numFmtId="165" fontId="3" fillId="2" borderId="1" xfId="0" applyNumberFormat="1" applyFont="1" applyFill="1" applyBorder="1" applyAlignment="1">
      <alignment vertical="center" wrapText="1"/>
    </xf>
    <xf numFmtId="165" fontId="8" fillId="2" borderId="1" xfId="0" applyNumberFormat="1" applyFont="1" applyFill="1" applyBorder="1" applyAlignment="1">
      <alignment horizontal="center" vertical="center"/>
    </xf>
    <xf numFmtId="165" fontId="4" fillId="2" borderId="1" xfId="0" applyNumberFormat="1" applyFont="1" applyFill="1" applyBorder="1" applyAlignment="1">
      <alignment horizontal="center" vertical="center"/>
    </xf>
    <xf numFmtId="165" fontId="3" fillId="2" borderId="1" xfId="0" applyNumberFormat="1" applyFont="1" applyFill="1" applyBorder="1" applyAlignment="1">
      <alignment horizontal="left" vertical="center" wrapText="1"/>
    </xf>
    <xf numFmtId="49" fontId="3" fillId="2" borderId="1" xfId="0" applyNumberFormat="1" applyFont="1" applyFill="1" applyBorder="1" applyAlignment="1">
      <alignment horizontal="left" vertical="center" wrapText="1"/>
    </xf>
    <xf numFmtId="165" fontId="3" fillId="2" borderId="1" xfId="0" applyNumberFormat="1" applyFont="1" applyFill="1" applyBorder="1" applyAlignment="1">
      <alignment horizontal="left" vertical="center"/>
    </xf>
    <xf numFmtId="0" fontId="6" fillId="2" borderId="1" xfId="0" applyFont="1" applyFill="1" applyBorder="1" applyAlignment="1">
      <alignment vertical="center" wrapText="1"/>
    </xf>
    <xf numFmtId="0" fontId="7" fillId="2" borderId="0" xfId="0" applyFont="1" applyFill="1" applyAlignment="1">
      <alignment horizontal="center" vertical="top" wrapText="1"/>
    </xf>
    <xf numFmtId="164" fontId="8" fillId="2" borderId="1" xfId="0" applyNumberFormat="1" applyFont="1" applyFill="1" applyBorder="1" applyAlignment="1">
      <alignment horizontal="center" vertic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83"/>
  <sheetViews>
    <sheetView showGridLines="0" tabSelected="1" zoomScale="80" zoomScaleNormal="80" workbookViewId="0">
      <selection activeCell="E6" sqref="E6"/>
    </sheetView>
  </sheetViews>
  <sheetFormatPr defaultColWidth="9.140625" defaultRowHeight="18.75" x14ac:dyDescent="0.3"/>
  <cols>
    <col min="1" max="1" width="12.140625" style="6" customWidth="1"/>
    <col min="2" max="2" width="39.42578125" style="6" customWidth="1"/>
    <col min="3" max="3" width="26.5703125" style="16" customWidth="1"/>
    <col min="4" max="4" width="26.140625" style="16" customWidth="1"/>
    <col min="5" max="5" width="19.28515625" style="16" customWidth="1"/>
    <col min="6" max="7" width="17.7109375" style="16" customWidth="1"/>
    <col min="8" max="8" width="77.7109375" style="2" customWidth="1"/>
    <col min="9" max="9" width="70" style="2" customWidth="1"/>
    <col min="10" max="16384" width="9.140625" style="6"/>
  </cols>
  <sheetData>
    <row r="1" spans="1:9" ht="30.6" customHeight="1" x14ac:dyDescent="0.3">
      <c r="I1" s="3" t="s">
        <v>212</v>
      </c>
    </row>
    <row r="2" spans="1:9" ht="42.75" customHeight="1" x14ac:dyDescent="0.2">
      <c r="A2" s="34" t="s">
        <v>159</v>
      </c>
      <c r="B2" s="34"/>
      <c r="C2" s="34"/>
      <c r="D2" s="34"/>
      <c r="E2" s="34"/>
      <c r="F2" s="34"/>
      <c r="G2" s="34"/>
      <c r="H2" s="34"/>
      <c r="I2" s="34"/>
    </row>
    <row r="3" spans="1:9" x14ac:dyDescent="0.3">
      <c r="B3" s="7"/>
      <c r="C3" s="17"/>
      <c r="I3" s="1" t="s">
        <v>0</v>
      </c>
    </row>
    <row r="4" spans="1:9" s="15" customFormat="1" ht="122.25" customHeight="1" x14ac:dyDescent="0.2">
      <c r="A4" s="13" t="s">
        <v>156</v>
      </c>
      <c r="B4" s="13" t="s">
        <v>169</v>
      </c>
      <c r="C4" s="18" t="s">
        <v>165</v>
      </c>
      <c r="D4" s="19" t="s">
        <v>166</v>
      </c>
      <c r="E4" s="19" t="s">
        <v>162</v>
      </c>
      <c r="F4" s="19" t="s">
        <v>163</v>
      </c>
      <c r="G4" s="19" t="s">
        <v>164</v>
      </c>
      <c r="H4" s="14" t="s">
        <v>167</v>
      </c>
      <c r="I4" s="14" t="s">
        <v>168</v>
      </c>
    </row>
    <row r="5" spans="1:9" s="15" customFormat="1" ht="24.75" customHeight="1" x14ac:dyDescent="0.2">
      <c r="A5" s="8">
        <v>1</v>
      </c>
      <c r="B5" s="8" t="s">
        <v>146</v>
      </c>
      <c r="C5" s="20" t="s">
        <v>147</v>
      </c>
      <c r="D5" s="20">
        <v>4</v>
      </c>
      <c r="E5" s="21">
        <v>5</v>
      </c>
      <c r="F5" s="21" t="s">
        <v>157</v>
      </c>
      <c r="G5" s="21" t="s">
        <v>158</v>
      </c>
      <c r="H5" s="23">
        <v>8</v>
      </c>
      <c r="I5" s="23">
        <v>9</v>
      </c>
    </row>
    <row r="6" spans="1:9" ht="37.5" customHeight="1" x14ac:dyDescent="0.2">
      <c r="A6" s="8" t="s">
        <v>1</v>
      </c>
      <c r="B6" s="24" t="s">
        <v>2</v>
      </c>
      <c r="C6" s="25">
        <v>6981182.3000000007</v>
      </c>
      <c r="D6" s="25">
        <v>7911965.2999999998</v>
      </c>
      <c r="E6" s="25">
        <v>7246339.4000000004</v>
      </c>
      <c r="F6" s="28">
        <f>E6/C6*100</f>
        <v>103.79816897203786</v>
      </c>
      <c r="G6" s="35">
        <f t="shared" ref="G6:G69" si="0">E6/D6*100</f>
        <v>91.587097835224327</v>
      </c>
      <c r="H6" s="26"/>
      <c r="I6" s="24"/>
    </row>
    <row r="7" spans="1:9" ht="48" customHeight="1" x14ac:dyDescent="0.2">
      <c r="A7" s="5" t="s">
        <v>3</v>
      </c>
      <c r="B7" s="4" t="s">
        <v>4</v>
      </c>
      <c r="C7" s="22">
        <v>5193.8</v>
      </c>
      <c r="D7" s="22">
        <v>6797.9</v>
      </c>
      <c r="E7" s="22">
        <v>6498.5</v>
      </c>
      <c r="F7" s="28">
        <f>E7/C7*100</f>
        <v>125.12033578497439</v>
      </c>
      <c r="G7" s="28">
        <f t="shared" si="0"/>
        <v>95.595698671648606</v>
      </c>
      <c r="H7" s="27" t="s">
        <v>206</v>
      </c>
      <c r="I7" s="27" t="s">
        <v>188</v>
      </c>
    </row>
    <row r="8" spans="1:9" ht="58.5" customHeight="1" x14ac:dyDescent="0.2">
      <c r="A8" s="5" t="s">
        <v>5</v>
      </c>
      <c r="B8" s="4" t="s">
        <v>6</v>
      </c>
      <c r="C8" s="22">
        <v>484951.7</v>
      </c>
      <c r="D8" s="22">
        <v>619397.6</v>
      </c>
      <c r="E8" s="22">
        <v>580408.19999999995</v>
      </c>
      <c r="F8" s="28">
        <f t="shared" ref="F8:F71" si="1">E8/C8*100</f>
        <v>119.68371283160775</v>
      </c>
      <c r="G8" s="28">
        <f t="shared" si="0"/>
        <v>93.705271056910775</v>
      </c>
      <c r="H8" s="27" t="s">
        <v>207</v>
      </c>
      <c r="I8" s="27" t="s">
        <v>205</v>
      </c>
    </row>
    <row r="9" spans="1:9" ht="63.75" x14ac:dyDescent="0.2">
      <c r="A9" s="5" t="s">
        <v>7</v>
      </c>
      <c r="B9" s="4" t="s">
        <v>8</v>
      </c>
      <c r="C9" s="22">
        <v>2707692.7</v>
      </c>
      <c r="D9" s="22">
        <v>2831891.8</v>
      </c>
      <c r="E9" s="22">
        <v>2786461.6</v>
      </c>
      <c r="F9" s="28">
        <f t="shared" si="1"/>
        <v>102.90907827169605</v>
      </c>
      <c r="G9" s="28">
        <f t="shared" si="0"/>
        <v>98.395764979438837</v>
      </c>
      <c r="H9" s="27" t="s">
        <v>173</v>
      </c>
      <c r="I9" s="27" t="s">
        <v>173</v>
      </c>
    </row>
    <row r="10" spans="1:9" ht="47.25" x14ac:dyDescent="0.2">
      <c r="A10" s="5" t="s">
        <v>9</v>
      </c>
      <c r="B10" s="4" t="s">
        <v>10</v>
      </c>
      <c r="C10" s="22">
        <v>273842.8</v>
      </c>
      <c r="D10" s="22">
        <v>298693.5</v>
      </c>
      <c r="E10" s="22">
        <v>295266.59999999998</v>
      </c>
      <c r="F10" s="28">
        <f t="shared" si="1"/>
        <v>107.82339356740435</v>
      </c>
      <c r="G10" s="28">
        <f t="shared" si="0"/>
        <v>98.852703523846344</v>
      </c>
      <c r="H10" s="27" t="s">
        <v>208</v>
      </c>
      <c r="I10" s="27" t="s">
        <v>173</v>
      </c>
    </row>
    <row r="11" spans="1:9" ht="51" x14ac:dyDescent="0.2">
      <c r="A11" s="5" t="s">
        <v>11</v>
      </c>
      <c r="B11" s="4" t="s">
        <v>12</v>
      </c>
      <c r="C11" s="22">
        <v>76657.600000000006</v>
      </c>
      <c r="D11" s="22">
        <v>76400.399999999994</v>
      </c>
      <c r="E11" s="22">
        <v>75767.7</v>
      </c>
      <c r="F11" s="28">
        <f t="shared" si="1"/>
        <v>98.839123583310709</v>
      </c>
      <c r="G11" s="28">
        <f t="shared" si="0"/>
        <v>99.171862974539408</v>
      </c>
      <c r="H11" s="27" t="s">
        <v>173</v>
      </c>
      <c r="I11" s="27" t="s">
        <v>173</v>
      </c>
    </row>
    <row r="12" spans="1:9" ht="25.5" x14ac:dyDescent="0.2">
      <c r="A12" s="5" t="s">
        <v>13</v>
      </c>
      <c r="B12" s="4" t="s">
        <v>14</v>
      </c>
      <c r="C12" s="22">
        <v>83551</v>
      </c>
      <c r="D12" s="22">
        <v>83245.8</v>
      </c>
      <c r="E12" s="22">
        <v>82088.800000000003</v>
      </c>
      <c r="F12" s="28">
        <f t="shared" si="1"/>
        <v>98.249931179758477</v>
      </c>
      <c r="G12" s="28">
        <f t="shared" si="0"/>
        <v>98.610140091151749</v>
      </c>
      <c r="H12" s="27" t="s">
        <v>173</v>
      </c>
      <c r="I12" s="27" t="s">
        <v>173</v>
      </c>
    </row>
    <row r="13" spans="1:9" ht="47.25" x14ac:dyDescent="0.2">
      <c r="A13" s="5" t="s">
        <v>149</v>
      </c>
      <c r="B13" s="4" t="s">
        <v>150</v>
      </c>
      <c r="C13" s="22">
        <v>140</v>
      </c>
      <c r="D13" s="22">
        <v>147.6</v>
      </c>
      <c r="E13" s="22">
        <v>147.6</v>
      </c>
      <c r="F13" s="28">
        <f>E13/C13*100</f>
        <v>105.42857142857143</v>
      </c>
      <c r="G13" s="28">
        <f t="shared" si="0"/>
        <v>100</v>
      </c>
      <c r="H13" s="27" t="s">
        <v>209</v>
      </c>
      <c r="I13" s="27" t="s">
        <v>173</v>
      </c>
    </row>
    <row r="14" spans="1:9" ht="103.5" customHeight="1" x14ac:dyDescent="0.2">
      <c r="A14" s="5" t="s">
        <v>15</v>
      </c>
      <c r="B14" s="4" t="s">
        <v>16</v>
      </c>
      <c r="C14" s="22">
        <v>451000</v>
      </c>
      <c r="D14" s="22">
        <v>451000</v>
      </c>
      <c r="E14" s="22">
        <v>0</v>
      </c>
      <c r="F14" s="28">
        <f t="shared" si="1"/>
        <v>0</v>
      </c>
      <c r="G14" s="28">
        <f t="shared" si="0"/>
        <v>0</v>
      </c>
      <c r="H14" s="27" t="s">
        <v>179</v>
      </c>
      <c r="I14" s="27" t="s">
        <v>179</v>
      </c>
    </row>
    <row r="15" spans="1:9" ht="47.25" x14ac:dyDescent="0.2">
      <c r="A15" s="5" t="s">
        <v>17</v>
      </c>
      <c r="B15" s="4" t="s">
        <v>18</v>
      </c>
      <c r="C15" s="22">
        <v>27700</v>
      </c>
      <c r="D15" s="22">
        <v>15700</v>
      </c>
      <c r="E15" s="22">
        <v>15700</v>
      </c>
      <c r="F15" s="28">
        <f t="shared" si="1"/>
        <v>56.678700361010826</v>
      </c>
      <c r="G15" s="28">
        <f t="shared" si="0"/>
        <v>100</v>
      </c>
      <c r="H15" s="27" t="s">
        <v>185</v>
      </c>
      <c r="I15" s="27" t="s">
        <v>173</v>
      </c>
    </row>
    <row r="16" spans="1:9" ht="143.25" customHeight="1" x14ac:dyDescent="0.2">
      <c r="A16" s="5" t="s">
        <v>19</v>
      </c>
      <c r="B16" s="4" t="s">
        <v>20</v>
      </c>
      <c r="C16" s="22">
        <v>2870452.7</v>
      </c>
      <c r="D16" s="22">
        <v>3528690.7</v>
      </c>
      <c r="E16" s="22">
        <v>3404000.5</v>
      </c>
      <c r="F16" s="28">
        <f t="shared" si="1"/>
        <v>118.5875837633555</v>
      </c>
      <c r="G16" s="28">
        <f t="shared" si="0"/>
        <v>96.466389077399157</v>
      </c>
      <c r="H16" s="27" t="s">
        <v>170</v>
      </c>
      <c r="I16" s="27" t="s">
        <v>173</v>
      </c>
    </row>
    <row r="17" spans="1:9" x14ac:dyDescent="0.2">
      <c r="A17" s="8" t="s">
        <v>21</v>
      </c>
      <c r="B17" s="24" t="s">
        <v>22</v>
      </c>
      <c r="C17" s="25">
        <v>67896.2</v>
      </c>
      <c r="D17" s="25">
        <v>67896.2</v>
      </c>
      <c r="E17" s="25">
        <v>67896.2</v>
      </c>
      <c r="F17" s="28">
        <f t="shared" si="1"/>
        <v>100</v>
      </c>
      <c r="G17" s="28">
        <f t="shared" si="0"/>
        <v>100</v>
      </c>
      <c r="H17" s="26"/>
      <c r="I17" s="26"/>
    </row>
    <row r="18" spans="1:9" ht="44.25" customHeight="1" x14ac:dyDescent="0.2">
      <c r="A18" s="5" t="s">
        <v>23</v>
      </c>
      <c r="B18" s="4" t="s">
        <v>24</v>
      </c>
      <c r="C18" s="22">
        <v>67896.2</v>
      </c>
      <c r="D18" s="22">
        <v>67896.2</v>
      </c>
      <c r="E18" s="22">
        <v>67896.2</v>
      </c>
      <c r="F18" s="28">
        <f t="shared" si="1"/>
        <v>100</v>
      </c>
      <c r="G18" s="28">
        <f t="shared" si="0"/>
        <v>100</v>
      </c>
      <c r="H18" s="27" t="s">
        <v>173</v>
      </c>
      <c r="I18" s="27" t="s">
        <v>173</v>
      </c>
    </row>
    <row r="19" spans="1:9" ht="38.25" x14ac:dyDescent="0.2">
      <c r="A19" s="8" t="s">
        <v>25</v>
      </c>
      <c r="B19" s="24" t="s">
        <v>26</v>
      </c>
      <c r="C19" s="25">
        <v>2120347.2999999998</v>
      </c>
      <c r="D19" s="25">
        <v>2102548.1</v>
      </c>
      <c r="E19" s="25">
        <v>2025723.4</v>
      </c>
      <c r="F19" s="28">
        <f t="shared" si="1"/>
        <v>95.537339566966224</v>
      </c>
      <c r="G19" s="28">
        <f t="shared" si="0"/>
        <v>96.346114507439793</v>
      </c>
      <c r="H19" s="26"/>
      <c r="I19" s="26"/>
    </row>
    <row r="20" spans="1:9" ht="63" x14ac:dyDescent="0.2">
      <c r="A20" s="5" t="s">
        <v>27</v>
      </c>
      <c r="B20" s="4" t="s">
        <v>160</v>
      </c>
      <c r="C20" s="22">
        <v>490648.2</v>
      </c>
      <c r="D20" s="22">
        <v>449672.1</v>
      </c>
      <c r="E20" s="22">
        <v>391191.9</v>
      </c>
      <c r="F20" s="28">
        <f t="shared" si="1"/>
        <v>79.729610747578405</v>
      </c>
      <c r="G20" s="28">
        <f t="shared" si="0"/>
        <v>86.994923634354919</v>
      </c>
      <c r="H20" s="27" t="s">
        <v>210</v>
      </c>
      <c r="I20" s="27" t="s">
        <v>210</v>
      </c>
    </row>
    <row r="21" spans="1:9" x14ac:dyDescent="0.2">
      <c r="A21" s="5" t="s">
        <v>28</v>
      </c>
      <c r="B21" s="4" t="s">
        <v>29</v>
      </c>
      <c r="C21" s="22">
        <v>1237000</v>
      </c>
      <c r="D21" s="22">
        <v>1258514.7</v>
      </c>
      <c r="E21" s="22">
        <v>1253481.3</v>
      </c>
      <c r="F21" s="28">
        <f t="shared" si="1"/>
        <v>101.33236054971707</v>
      </c>
      <c r="G21" s="28">
        <f t="shared" si="0"/>
        <v>99.600052347421936</v>
      </c>
      <c r="H21" s="27" t="s">
        <v>173</v>
      </c>
      <c r="I21" s="27" t="s">
        <v>173</v>
      </c>
    </row>
    <row r="22" spans="1:9" ht="38.25" x14ac:dyDescent="0.2">
      <c r="A22" s="5" t="s">
        <v>30</v>
      </c>
      <c r="B22" s="4" t="s">
        <v>31</v>
      </c>
      <c r="C22" s="22">
        <v>392699.1</v>
      </c>
      <c r="D22" s="22">
        <v>394361.3</v>
      </c>
      <c r="E22" s="22">
        <v>381050.3</v>
      </c>
      <c r="F22" s="28">
        <f t="shared" si="1"/>
        <v>97.033657576500687</v>
      </c>
      <c r="G22" s="28">
        <f t="shared" si="0"/>
        <v>96.624668799905066</v>
      </c>
      <c r="H22" s="27" t="s">
        <v>173</v>
      </c>
      <c r="I22" s="27" t="s">
        <v>173</v>
      </c>
    </row>
    <row r="23" spans="1:9" x14ac:dyDescent="0.2">
      <c r="A23" s="8" t="s">
        <v>32</v>
      </c>
      <c r="B23" s="24" t="s">
        <v>33</v>
      </c>
      <c r="C23" s="25">
        <v>16915983.600000001</v>
      </c>
      <c r="D23" s="25">
        <v>21900721.300000001</v>
      </c>
      <c r="E23" s="25">
        <v>22055381.699999999</v>
      </c>
      <c r="F23" s="28">
        <f t="shared" si="1"/>
        <v>130.3819051940911</v>
      </c>
      <c r="G23" s="28">
        <f t="shared" si="0"/>
        <v>100.70618861306635</v>
      </c>
      <c r="H23" s="29"/>
      <c r="I23" s="26"/>
    </row>
    <row r="24" spans="1:9" x14ac:dyDescent="0.2">
      <c r="A24" s="5" t="s">
        <v>34</v>
      </c>
      <c r="B24" s="4" t="s">
        <v>35</v>
      </c>
      <c r="C24" s="22">
        <v>48806.6</v>
      </c>
      <c r="D24" s="22">
        <v>58326</v>
      </c>
      <c r="E24" s="22">
        <v>58039.1</v>
      </c>
      <c r="F24" s="28">
        <f t="shared" si="1"/>
        <v>118.91649899808631</v>
      </c>
      <c r="G24" s="28">
        <f t="shared" si="0"/>
        <v>99.50810959092</v>
      </c>
      <c r="H24" s="27"/>
      <c r="I24" s="27" t="s">
        <v>173</v>
      </c>
    </row>
    <row r="25" spans="1:9" ht="31.5" x14ac:dyDescent="0.2">
      <c r="A25" s="5" t="s">
        <v>36</v>
      </c>
      <c r="B25" s="4" t="s">
        <v>37</v>
      </c>
      <c r="C25" s="22">
        <v>8100</v>
      </c>
      <c r="D25" s="22">
        <v>7119.5</v>
      </c>
      <c r="E25" s="22">
        <v>7119.5</v>
      </c>
      <c r="F25" s="28">
        <f t="shared" si="1"/>
        <v>87.895061728395063</v>
      </c>
      <c r="G25" s="28">
        <f t="shared" si="0"/>
        <v>100</v>
      </c>
      <c r="H25" s="27" t="s">
        <v>171</v>
      </c>
      <c r="I25" s="27" t="s">
        <v>173</v>
      </c>
    </row>
    <row r="26" spans="1:9" ht="78.75" x14ac:dyDescent="0.2">
      <c r="A26" s="5" t="s">
        <v>38</v>
      </c>
      <c r="B26" s="4" t="s">
        <v>39</v>
      </c>
      <c r="C26" s="22">
        <v>4384610.5</v>
      </c>
      <c r="D26" s="22">
        <v>4450028.9000000004</v>
      </c>
      <c r="E26" s="22">
        <v>4868614.5999999996</v>
      </c>
      <c r="F26" s="28">
        <f t="shared" si="1"/>
        <v>111.03870229750169</v>
      </c>
      <c r="G26" s="28">
        <f t="shared" si="0"/>
        <v>109.4063591362294</v>
      </c>
      <c r="H26" s="27" t="s">
        <v>172</v>
      </c>
      <c r="I26" s="27" t="s">
        <v>174</v>
      </c>
    </row>
    <row r="27" spans="1:9" ht="41.25" customHeight="1" x14ac:dyDescent="0.2">
      <c r="A27" s="5" t="s">
        <v>40</v>
      </c>
      <c r="B27" s="4" t="s">
        <v>41</v>
      </c>
      <c r="C27" s="22">
        <v>61614.6</v>
      </c>
      <c r="D27" s="22">
        <v>60373.2</v>
      </c>
      <c r="E27" s="22">
        <v>57372.1</v>
      </c>
      <c r="F27" s="28">
        <f t="shared" si="1"/>
        <v>93.11445663852399</v>
      </c>
      <c r="G27" s="28">
        <f t="shared" si="0"/>
        <v>95.029085753281265</v>
      </c>
      <c r="H27" s="27" t="s">
        <v>171</v>
      </c>
      <c r="I27" s="27" t="s">
        <v>173</v>
      </c>
    </row>
    <row r="28" spans="1:9" x14ac:dyDescent="0.2">
      <c r="A28" s="5" t="s">
        <v>42</v>
      </c>
      <c r="B28" s="4" t="s">
        <v>43</v>
      </c>
      <c r="C28" s="22">
        <v>1295599.7</v>
      </c>
      <c r="D28" s="22">
        <v>1295831.1000000001</v>
      </c>
      <c r="E28" s="22">
        <v>1291958.5</v>
      </c>
      <c r="F28" s="28">
        <f t="shared" si="1"/>
        <v>99.718956402969226</v>
      </c>
      <c r="G28" s="28">
        <f t="shared" si="0"/>
        <v>99.701149324167318</v>
      </c>
      <c r="H28" s="27" t="s">
        <v>173</v>
      </c>
      <c r="I28" s="27" t="s">
        <v>173</v>
      </c>
    </row>
    <row r="29" spans="1:9" ht="148.5" customHeight="1" x14ac:dyDescent="0.2">
      <c r="A29" s="5" t="s">
        <v>44</v>
      </c>
      <c r="B29" s="4" t="s">
        <v>45</v>
      </c>
      <c r="C29" s="22">
        <v>96528.9</v>
      </c>
      <c r="D29" s="22">
        <v>122735.7</v>
      </c>
      <c r="E29" s="22">
        <v>119167.5</v>
      </c>
      <c r="F29" s="28">
        <f t="shared" si="1"/>
        <v>123.45266547116978</v>
      </c>
      <c r="G29" s="28">
        <f>E29/D29*100</f>
        <v>97.092777407062485</v>
      </c>
      <c r="H29" s="27" t="s">
        <v>180</v>
      </c>
      <c r="I29" s="27" t="s">
        <v>173</v>
      </c>
    </row>
    <row r="30" spans="1:9" ht="78.75" x14ac:dyDescent="0.2">
      <c r="A30" s="5" t="s">
        <v>46</v>
      </c>
      <c r="B30" s="4" t="s">
        <v>47</v>
      </c>
      <c r="C30" s="22">
        <v>7393010</v>
      </c>
      <c r="D30" s="22">
        <v>8485320.0999999996</v>
      </c>
      <c r="E30" s="22">
        <v>8484384.5</v>
      </c>
      <c r="F30" s="28">
        <f t="shared" si="1"/>
        <v>114.76224839409117</v>
      </c>
      <c r="G30" s="28">
        <f t="shared" si="0"/>
        <v>99.98897389858044</v>
      </c>
      <c r="H30" s="27" t="s">
        <v>197</v>
      </c>
      <c r="I30" s="27" t="s">
        <v>173</v>
      </c>
    </row>
    <row r="31" spans="1:9" ht="126" x14ac:dyDescent="0.2">
      <c r="A31" s="5" t="s">
        <v>48</v>
      </c>
      <c r="B31" s="4" t="s">
        <v>49</v>
      </c>
      <c r="C31" s="22">
        <v>915311.7</v>
      </c>
      <c r="D31" s="22">
        <v>972478.1</v>
      </c>
      <c r="E31" s="22">
        <v>831457.8</v>
      </c>
      <c r="F31" s="28">
        <f t="shared" si="1"/>
        <v>90.83876017317381</v>
      </c>
      <c r="G31" s="28">
        <f t="shared" si="0"/>
        <v>85.498871388466242</v>
      </c>
      <c r="H31" s="27" t="s">
        <v>183</v>
      </c>
      <c r="I31" s="27" t="s">
        <v>184</v>
      </c>
    </row>
    <row r="32" spans="1:9" ht="120" customHeight="1" x14ac:dyDescent="0.2">
      <c r="A32" s="5" t="s">
        <v>50</v>
      </c>
      <c r="B32" s="4" t="s">
        <v>51</v>
      </c>
      <c r="C32" s="22">
        <v>6800</v>
      </c>
      <c r="D32" s="22">
        <v>4800</v>
      </c>
      <c r="E32" s="22">
        <v>4800</v>
      </c>
      <c r="F32" s="28">
        <f t="shared" si="1"/>
        <v>70.588235294117652</v>
      </c>
      <c r="G32" s="28">
        <f t="shared" si="0"/>
        <v>100</v>
      </c>
      <c r="H32" s="27" t="s">
        <v>198</v>
      </c>
      <c r="I32" s="27" t="s">
        <v>173</v>
      </c>
    </row>
    <row r="33" spans="1:9" ht="173.25" x14ac:dyDescent="0.2">
      <c r="A33" s="5" t="s">
        <v>52</v>
      </c>
      <c r="B33" s="4" t="s">
        <v>53</v>
      </c>
      <c r="C33" s="22">
        <v>2705601.6</v>
      </c>
      <c r="D33" s="22">
        <v>6443708.7000000002</v>
      </c>
      <c r="E33" s="22">
        <v>6332468</v>
      </c>
      <c r="F33" s="28">
        <f t="shared" si="1"/>
        <v>234.05027554685063</v>
      </c>
      <c r="G33" s="28">
        <f t="shared" si="0"/>
        <v>98.273654114749164</v>
      </c>
      <c r="H33" s="27" t="s">
        <v>175</v>
      </c>
      <c r="I33" s="27" t="s">
        <v>173</v>
      </c>
    </row>
    <row r="34" spans="1:9" ht="25.5" x14ac:dyDescent="0.2">
      <c r="A34" s="8" t="s">
        <v>54</v>
      </c>
      <c r="B34" s="24" t="s">
        <v>55</v>
      </c>
      <c r="C34" s="25">
        <v>8633146.7999999989</v>
      </c>
      <c r="D34" s="25">
        <v>10661147.6</v>
      </c>
      <c r="E34" s="25">
        <v>9972375.9000000004</v>
      </c>
      <c r="F34" s="28">
        <f t="shared" si="1"/>
        <v>115.51264134649027</v>
      </c>
      <c r="G34" s="28">
        <f t="shared" si="0"/>
        <v>93.539422528959264</v>
      </c>
      <c r="H34" s="29"/>
      <c r="I34" s="24"/>
    </row>
    <row r="35" spans="1:9" x14ac:dyDescent="0.2">
      <c r="A35" s="5" t="s">
        <v>56</v>
      </c>
      <c r="B35" s="4" t="s">
        <v>57</v>
      </c>
      <c r="C35" s="22">
        <v>1012344.4</v>
      </c>
      <c r="D35" s="22">
        <v>984493.1</v>
      </c>
      <c r="E35" s="22">
        <v>970794</v>
      </c>
      <c r="F35" s="28">
        <f t="shared" si="1"/>
        <v>95.895626033986062</v>
      </c>
      <c r="G35" s="28">
        <f t="shared" si="0"/>
        <v>98.608512340005234</v>
      </c>
      <c r="H35" s="27" t="s">
        <v>173</v>
      </c>
      <c r="I35" s="27" t="s">
        <v>173</v>
      </c>
    </row>
    <row r="36" spans="1:9" ht="342" customHeight="1" x14ac:dyDescent="0.2">
      <c r="A36" s="5" t="s">
        <v>58</v>
      </c>
      <c r="B36" s="4" t="s">
        <v>59</v>
      </c>
      <c r="C36" s="22">
        <v>6512763.7999999998</v>
      </c>
      <c r="D36" s="22">
        <v>8542684.3000000007</v>
      </c>
      <c r="E36" s="22">
        <v>7922178</v>
      </c>
      <c r="F36" s="28">
        <f t="shared" si="1"/>
        <v>121.64080017764502</v>
      </c>
      <c r="G36" s="28">
        <f t="shared" si="0"/>
        <v>92.736401367424975</v>
      </c>
      <c r="H36" s="4" t="s">
        <v>177</v>
      </c>
      <c r="I36" s="4" t="s">
        <v>178</v>
      </c>
    </row>
    <row r="37" spans="1:9" ht="47.25" x14ac:dyDescent="0.2">
      <c r="A37" s="5" t="s">
        <v>60</v>
      </c>
      <c r="B37" s="4" t="s">
        <v>61</v>
      </c>
      <c r="C37" s="22">
        <v>1054104.5</v>
      </c>
      <c r="D37" s="22">
        <v>1080450.8</v>
      </c>
      <c r="E37" s="22">
        <v>1025773.8</v>
      </c>
      <c r="F37" s="28">
        <f>E37/C37*100</f>
        <v>97.312344269472334</v>
      </c>
      <c r="G37" s="28">
        <f t="shared" si="0"/>
        <v>94.939427135414221</v>
      </c>
      <c r="H37" s="27" t="s">
        <v>173</v>
      </c>
      <c r="I37" s="27" t="s">
        <v>203</v>
      </c>
    </row>
    <row r="38" spans="1:9" ht="25.5" x14ac:dyDescent="0.2">
      <c r="A38" s="5" t="s">
        <v>62</v>
      </c>
      <c r="B38" s="4" t="s">
        <v>63</v>
      </c>
      <c r="C38" s="22">
        <v>53934.1</v>
      </c>
      <c r="D38" s="22">
        <v>53519.4</v>
      </c>
      <c r="E38" s="22">
        <v>53630.1</v>
      </c>
      <c r="F38" s="28">
        <f t="shared" si="1"/>
        <v>99.436349174270077</v>
      </c>
      <c r="G38" s="28">
        <f t="shared" si="0"/>
        <v>100.20684088386641</v>
      </c>
      <c r="H38" s="27" t="s">
        <v>173</v>
      </c>
      <c r="I38" s="27" t="s">
        <v>173</v>
      </c>
    </row>
    <row r="39" spans="1:9" x14ac:dyDescent="0.2">
      <c r="A39" s="8" t="s">
        <v>64</v>
      </c>
      <c r="B39" s="24" t="s">
        <v>65</v>
      </c>
      <c r="C39" s="25">
        <v>321799.30000000005</v>
      </c>
      <c r="D39" s="25">
        <v>342449</v>
      </c>
      <c r="E39" s="25">
        <v>334874.8</v>
      </c>
      <c r="F39" s="28">
        <f t="shared" si="1"/>
        <v>104.06324687468242</v>
      </c>
      <c r="G39" s="28">
        <f t="shared" si="0"/>
        <v>97.788225399986558</v>
      </c>
      <c r="H39" s="26"/>
      <c r="I39" s="26"/>
    </row>
    <row r="40" spans="1:9" ht="120.75" customHeight="1" x14ac:dyDescent="0.2">
      <c r="A40" s="5" t="s">
        <v>66</v>
      </c>
      <c r="B40" s="4" t="s">
        <v>67</v>
      </c>
      <c r="C40" s="22">
        <v>99886.1</v>
      </c>
      <c r="D40" s="22">
        <v>106527.9</v>
      </c>
      <c r="E40" s="22">
        <v>106302.2</v>
      </c>
      <c r="F40" s="28">
        <f t="shared" si="1"/>
        <v>106.42341627113281</v>
      </c>
      <c r="G40" s="28">
        <f t="shared" si="0"/>
        <v>99.788130621179988</v>
      </c>
      <c r="H40" s="27" t="s">
        <v>176</v>
      </c>
      <c r="I40" s="27" t="s">
        <v>173</v>
      </c>
    </row>
    <row r="41" spans="1:9" ht="25.5" x14ac:dyDescent="0.2">
      <c r="A41" s="5" t="s">
        <v>151</v>
      </c>
      <c r="B41" s="4" t="s">
        <v>152</v>
      </c>
      <c r="C41" s="22">
        <v>360</v>
      </c>
      <c r="D41" s="22">
        <v>360</v>
      </c>
      <c r="E41" s="22">
        <v>360</v>
      </c>
      <c r="F41" s="28">
        <f t="shared" si="1"/>
        <v>100</v>
      </c>
      <c r="G41" s="28">
        <f t="shared" si="0"/>
        <v>100</v>
      </c>
      <c r="H41" s="27" t="s">
        <v>173</v>
      </c>
      <c r="I41" s="27" t="s">
        <v>173</v>
      </c>
    </row>
    <row r="42" spans="1:9" ht="25.5" x14ac:dyDescent="0.2">
      <c r="A42" s="5" t="s">
        <v>68</v>
      </c>
      <c r="B42" s="4" t="s">
        <v>69</v>
      </c>
      <c r="C42" s="22">
        <v>221553.2</v>
      </c>
      <c r="D42" s="22">
        <v>235561.1</v>
      </c>
      <c r="E42" s="22">
        <v>228212.6</v>
      </c>
      <c r="F42" s="28">
        <f t="shared" si="1"/>
        <v>103.00577919885608</v>
      </c>
      <c r="G42" s="28">
        <f t="shared" si="0"/>
        <v>96.880427201265405</v>
      </c>
      <c r="H42" s="27" t="s">
        <v>173</v>
      </c>
      <c r="I42" s="27" t="s">
        <v>173</v>
      </c>
    </row>
    <row r="43" spans="1:9" x14ac:dyDescent="0.2">
      <c r="A43" s="8" t="s">
        <v>70</v>
      </c>
      <c r="B43" s="24" t="s">
        <v>71</v>
      </c>
      <c r="C43" s="25">
        <v>27806549.400000002</v>
      </c>
      <c r="D43" s="25">
        <v>32510278.800000001</v>
      </c>
      <c r="E43" s="25">
        <v>32320239.100000001</v>
      </c>
      <c r="F43" s="28">
        <f t="shared" si="1"/>
        <v>116.23246967852832</v>
      </c>
      <c r="G43" s="28">
        <f t="shared" si="0"/>
        <v>99.415447338458378</v>
      </c>
      <c r="H43" s="29"/>
      <c r="I43" s="26"/>
    </row>
    <row r="44" spans="1:9" x14ac:dyDescent="0.2">
      <c r="A44" s="5" t="s">
        <v>72</v>
      </c>
      <c r="B44" s="4" t="s">
        <v>73</v>
      </c>
      <c r="C44" s="22">
        <v>8339921.7999999998</v>
      </c>
      <c r="D44" s="22">
        <v>11631203</v>
      </c>
      <c r="E44" s="22">
        <v>11511642</v>
      </c>
      <c r="F44" s="28">
        <f t="shared" si="1"/>
        <v>138.03057481905884</v>
      </c>
      <c r="G44" s="28">
        <f t="shared" si="0"/>
        <v>98.97206677589584</v>
      </c>
      <c r="H44" s="27" t="s">
        <v>173</v>
      </c>
      <c r="I44" s="27" t="s">
        <v>173</v>
      </c>
    </row>
    <row r="45" spans="1:9" x14ac:dyDescent="0.2">
      <c r="A45" s="5" t="s">
        <v>74</v>
      </c>
      <c r="B45" s="4" t="s">
        <v>75</v>
      </c>
      <c r="C45" s="22">
        <v>14776646.699999999</v>
      </c>
      <c r="D45" s="22">
        <v>16027854.6</v>
      </c>
      <c r="E45" s="22">
        <v>15992032.199999999</v>
      </c>
      <c r="F45" s="28">
        <f t="shared" si="1"/>
        <v>108.22504269524154</v>
      </c>
      <c r="G45" s="28">
        <f t="shared" si="0"/>
        <v>99.776499095518361</v>
      </c>
      <c r="H45" s="27"/>
      <c r="I45" s="27" t="s">
        <v>173</v>
      </c>
    </row>
    <row r="46" spans="1:9" ht="68.25" customHeight="1" x14ac:dyDescent="0.2">
      <c r="A46" s="5" t="s">
        <v>153</v>
      </c>
      <c r="B46" s="4" t="s">
        <v>161</v>
      </c>
      <c r="C46" s="22">
        <v>233721.1</v>
      </c>
      <c r="D46" s="22">
        <v>254840.9</v>
      </c>
      <c r="E46" s="22">
        <v>234691.9</v>
      </c>
      <c r="F46" s="28">
        <f t="shared" si="1"/>
        <v>100.41536686246984</v>
      </c>
      <c r="G46" s="28">
        <f t="shared" si="0"/>
        <v>92.093498335628226</v>
      </c>
      <c r="H46" s="27" t="s">
        <v>173</v>
      </c>
      <c r="I46" s="27" t="s">
        <v>202</v>
      </c>
    </row>
    <row r="47" spans="1:9" x14ac:dyDescent="0.2">
      <c r="A47" s="5" t="s">
        <v>76</v>
      </c>
      <c r="B47" s="4" t="s">
        <v>77</v>
      </c>
      <c r="C47" s="22">
        <v>2576480.9</v>
      </c>
      <c r="D47" s="22">
        <v>2711385.3</v>
      </c>
      <c r="E47" s="22">
        <v>2710058.4</v>
      </c>
      <c r="F47" s="28">
        <f t="shared" si="1"/>
        <v>105.18449409036954</v>
      </c>
      <c r="G47" s="28">
        <f t="shared" si="0"/>
        <v>99.951061916578226</v>
      </c>
      <c r="H47" s="27" t="s">
        <v>173</v>
      </c>
      <c r="I47" s="27" t="s">
        <v>173</v>
      </c>
    </row>
    <row r="48" spans="1:9" ht="25.5" x14ac:dyDescent="0.2">
      <c r="A48" s="5" t="s">
        <v>78</v>
      </c>
      <c r="B48" s="4" t="s">
        <v>79</v>
      </c>
      <c r="C48" s="22">
        <v>254180.2</v>
      </c>
      <c r="D48" s="22">
        <v>261771.8</v>
      </c>
      <c r="E48" s="22">
        <v>259538.8</v>
      </c>
      <c r="F48" s="28">
        <f t="shared" si="1"/>
        <v>102.10818938689951</v>
      </c>
      <c r="G48" s="28">
        <f t="shared" si="0"/>
        <v>99.146966938379151</v>
      </c>
      <c r="H48" s="27" t="s">
        <v>173</v>
      </c>
      <c r="I48" s="27" t="s">
        <v>173</v>
      </c>
    </row>
    <row r="49" spans="1:9" x14ac:dyDescent="0.2">
      <c r="A49" s="5" t="s">
        <v>80</v>
      </c>
      <c r="B49" s="4" t="s">
        <v>154</v>
      </c>
      <c r="C49" s="22">
        <v>830021.1</v>
      </c>
      <c r="D49" s="22">
        <v>823397.4</v>
      </c>
      <c r="E49" s="22">
        <v>822307.1</v>
      </c>
      <c r="F49" s="28">
        <f t="shared" si="1"/>
        <v>99.070626035892346</v>
      </c>
      <c r="G49" s="28">
        <f t="shared" si="0"/>
        <v>99.867585202479376</v>
      </c>
      <c r="H49" s="27" t="s">
        <v>173</v>
      </c>
      <c r="I49" s="27" t="s">
        <v>173</v>
      </c>
    </row>
    <row r="50" spans="1:9" x14ac:dyDescent="0.2">
      <c r="A50" s="5" t="s">
        <v>81</v>
      </c>
      <c r="B50" s="4" t="s">
        <v>155</v>
      </c>
      <c r="C50" s="22">
        <v>567136.6</v>
      </c>
      <c r="D50" s="22">
        <v>572380</v>
      </c>
      <c r="E50" s="22">
        <v>566383.4</v>
      </c>
      <c r="F50" s="28">
        <f t="shared" si="1"/>
        <v>99.867192489428476</v>
      </c>
      <c r="G50" s="28">
        <f t="shared" si="0"/>
        <v>98.952339354973972</v>
      </c>
      <c r="H50" s="27" t="s">
        <v>173</v>
      </c>
      <c r="I50" s="27" t="s">
        <v>173</v>
      </c>
    </row>
    <row r="51" spans="1:9" x14ac:dyDescent="0.2">
      <c r="A51" s="5" t="s">
        <v>82</v>
      </c>
      <c r="B51" s="4" t="s">
        <v>83</v>
      </c>
      <c r="C51" s="22">
        <v>228441</v>
      </c>
      <c r="D51" s="22">
        <v>227445.8</v>
      </c>
      <c r="E51" s="22">
        <v>223585.4</v>
      </c>
      <c r="F51" s="28">
        <f t="shared" si="1"/>
        <v>97.874462114944336</v>
      </c>
      <c r="G51" s="28">
        <f t="shared" si="0"/>
        <v>98.302716515319261</v>
      </c>
      <c r="H51" s="27" t="s">
        <v>173</v>
      </c>
      <c r="I51" s="27" t="s">
        <v>173</v>
      </c>
    </row>
    <row r="52" spans="1:9" x14ac:dyDescent="0.2">
      <c r="A52" s="8" t="s">
        <v>84</v>
      </c>
      <c r="B52" s="24" t="s">
        <v>85</v>
      </c>
      <c r="C52" s="25">
        <v>3125990.1</v>
      </c>
      <c r="D52" s="25">
        <v>3328905.4</v>
      </c>
      <c r="E52" s="25">
        <v>3004334.2</v>
      </c>
      <c r="F52" s="28">
        <f t="shared" si="1"/>
        <v>96.108244232763255</v>
      </c>
      <c r="G52" s="28">
        <f t="shared" si="0"/>
        <v>90.249912178339471</v>
      </c>
      <c r="H52" s="26"/>
      <c r="I52" s="24"/>
    </row>
    <row r="53" spans="1:9" ht="47.25" x14ac:dyDescent="0.2">
      <c r="A53" s="5" t="s">
        <v>86</v>
      </c>
      <c r="B53" s="4" t="s">
        <v>87</v>
      </c>
      <c r="C53" s="22">
        <v>3112023.7</v>
      </c>
      <c r="D53" s="22">
        <v>3319939</v>
      </c>
      <c r="E53" s="22">
        <v>2995368</v>
      </c>
      <c r="F53" s="28">
        <f t="shared" si="1"/>
        <v>96.251452069597022</v>
      </c>
      <c r="G53" s="28">
        <f t="shared" si="0"/>
        <v>90.223585433346827</v>
      </c>
      <c r="H53" s="27" t="s">
        <v>173</v>
      </c>
      <c r="I53" s="27" t="s">
        <v>211</v>
      </c>
    </row>
    <row r="54" spans="1:9" ht="38.25" customHeight="1" x14ac:dyDescent="0.2">
      <c r="A54" s="5" t="s">
        <v>88</v>
      </c>
      <c r="B54" s="4" t="s">
        <v>89</v>
      </c>
      <c r="C54" s="22">
        <v>7500</v>
      </c>
      <c r="D54" s="22">
        <v>2500</v>
      </c>
      <c r="E54" s="22">
        <v>2500</v>
      </c>
      <c r="F54" s="28">
        <f t="shared" si="1"/>
        <v>33.333333333333329</v>
      </c>
      <c r="G54" s="28">
        <f t="shared" si="0"/>
        <v>100</v>
      </c>
      <c r="H54" s="27" t="s">
        <v>201</v>
      </c>
      <c r="I54" s="27" t="s">
        <v>173</v>
      </c>
    </row>
    <row r="55" spans="1:9" ht="25.5" x14ac:dyDescent="0.2">
      <c r="A55" s="5" t="s">
        <v>90</v>
      </c>
      <c r="B55" s="4" t="s">
        <v>91</v>
      </c>
      <c r="C55" s="22">
        <v>6466.4</v>
      </c>
      <c r="D55" s="22">
        <v>6466.4</v>
      </c>
      <c r="E55" s="22">
        <v>6466.2</v>
      </c>
      <c r="F55" s="28">
        <f t="shared" si="1"/>
        <v>99.996907088952128</v>
      </c>
      <c r="G55" s="28">
        <f t="shared" si="0"/>
        <v>99.996907088952128</v>
      </c>
      <c r="H55" s="27" t="s">
        <v>173</v>
      </c>
      <c r="I55" s="27" t="s">
        <v>173</v>
      </c>
    </row>
    <row r="56" spans="1:9" x14ac:dyDescent="0.2">
      <c r="A56" s="8" t="s">
        <v>92</v>
      </c>
      <c r="B56" s="24" t="s">
        <v>93</v>
      </c>
      <c r="C56" s="25">
        <v>14362859.9</v>
      </c>
      <c r="D56" s="25">
        <v>16628597.9</v>
      </c>
      <c r="E56" s="25">
        <v>15974785.800000001</v>
      </c>
      <c r="F56" s="28">
        <f t="shared" si="1"/>
        <v>111.22287560571415</v>
      </c>
      <c r="G56" s="28">
        <f t="shared" si="0"/>
        <v>96.068146551309667</v>
      </c>
      <c r="H56" s="29"/>
      <c r="I56" s="26"/>
    </row>
    <row r="57" spans="1:9" ht="164.25" customHeight="1" x14ac:dyDescent="0.2">
      <c r="A57" s="5" t="s">
        <v>94</v>
      </c>
      <c r="B57" s="4" t="s">
        <v>95</v>
      </c>
      <c r="C57" s="22">
        <v>5286622.0999999996</v>
      </c>
      <c r="D57" s="22">
        <v>5850575.4000000004</v>
      </c>
      <c r="E57" s="22">
        <v>5248179.8</v>
      </c>
      <c r="F57" s="28">
        <f t="shared" si="1"/>
        <v>99.272838132311364</v>
      </c>
      <c r="G57" s="28">
        <f t="shared" si="0"/>
        <v>89.703652054462879</v>
      </c>
      <c r="H57" s="27" t="s">
        <v>173</v>
      </c>
      <c r="I57" s="27" t="s">
        <v>181</v>
      </c>
    </row>
    <row r="58" spans="1:9" ht="328.5" customHeight="1" x14ac:dyDescent="0.2">
      <c r="A58" s="5" t="s">
        <v>96</v>
      </c>
      <c r="B58" s="4" t="s">
        <v>97</v>
      </c>
      <c r="C58" s="22">
        <v>2941285.3</v>
      </c>
      <c r="D58" s="22">
        <v>3763188.6</v>
      </c>
      <c r="E58" s="22">
        <v>3715866.5</v>
      </c>
      <c r="F58" s="28">
        <f t="shared" si="1"/>
        <v>126.3347863602351</v>
      </c>
      <c r="G58" s="28">
        <f t="shared" si="0"/>
        <v>98.742499910846888</v>
      </c>
      <c r="H58" s="30" t="s">
        <v>182</v>
      </c>
      <c r="I58" s="27" t="s">
        <v>173</v>
      </c>
    </row>
    <row r="59" spans="1:9" ht="25.5" x14ac:dyDescent="0.2">
      <c r="A59" s="5" t="s">
        <v>98</v>
      </c>
      <c r="B59" s="4" t="s">
        <v>99</v>
      </c>
      <c r="C59" s="22">
        <v>46994.5</v>
      </c>
      <c r="D59" s="22">
        <v>45714</v>
      </c>
      <c r="E59" s="22">
        <v>46195</v>
      </c>
      <c r="F59" s="28">
        <f t="shared" si="1"/>
        <v>98.298737086254775</v>
      </c>
      <c r="G59" s="28">
        <f t="shared" si="0"/>
        <v>101.05219407621297</v>
      </c>
      <c r="H59" s="27" t="s">
        <v>173</v>
      </c>
      <c r="I59" s="27" t="s">
        <v>173</v>
      </c>
    </row>
    <row r="60" spans="1:9" x14ac:dyDescent="0.2">
      <c r="A60" s="5" t="s">
        <v>100</v>
      </c>
      <c r="B60" s="4" t="s">
        <v>101</v>
      </c>
      <c r="C60" s="22">
        <v>191460.1</v>
      </c>
      <c r="D60" s="22">
        <v>191460.1</v>
      </c>
      <c r="E60" s="22">
        <v>190974.9</v>
      </c>
      <c r="F60" s="28">
        <f t="shared" si="1"/>
        <v>99.746579052241174</v>
      </c>
      <c r="G60" s="28">
        <f t="shared" si="0"/>
        <v>99.746579052241174</v>
      </c>
      <c r="H60" s="27" t="s">
        <v>173</v>
      </c>
      <c r="I60" s="27" t="s">
        <v>173</v>
      </c>
    </row>
    <row r="61" spans="1:9" ht="135" customHeight="1" x14ac:dyDescent="0.2">
      <c r="A61" s="5" t="s">
        <v>102</v>
      </c>
      <c r="B61" s="4" t="s">
        <v>103</v>
      </c>
      <c r="C61" s="22">
        <v>124242</v>
      </c>
      <c r="D61" s="22">
        <v>124366</v>
      </c>
      <c r="E61" s="22">
        <v>114633</v>
      </c>
      <c r="F61" s="28">
        <f t="shared" si="1"/>
        <v>92.265900420147773</v>
      </c>
      <c r="G61" s="28">
        <f t="shared" si="0"/>
        <v>92.173906051493177</v>
      </c>
      <c r="H61" s="30" t="s">
        <v>186</v>
      </c>
      <c r="I61" s="31" t="s">
        <v>186</v>
      </c>
    </row>
    <row r="62" spans="1:9" ht="38.25" x14ac:dyDescent="0.2">
      <c r="A62" s="5" t="s">
        <v>104</v>
      </c>
      <c r="B62" s="4" t="s">
        <v>105</v>
      </c>
      <c r="C62" s="22">
        <v>256742.8</v>
      </c>
      <c r="D62" s="22">
        <v>275060.5</v>
      </c>
      <c r="E62" s="22">
        <v>283976.59999999998</v>
      </c>
      <c r="F62" s="28">
        <f t="shared" si="1"/>
        <v>110.6074250183452</v>
      </c>
      <c r="G62" s="28">
        <f t="shared" si="0"/>
        <v>103.24150505070702</v>
      </c>
      <c r="H62" s="30" t="s">
        <v>187</v>
      </c>
      <c r="I62" s="31" t="s">
        <v>188</v>
      </c>
    </row>
    <row r="63" spans="1:9" ht="155.25" customHeight="1" x14ac:dyDescent="0.2">
      <c r="A63" s="5" t="s">
        <v>106</v>
      </c>
      <c r="B63" s="4" t="s">
        <v>107</v>
      </c>
      <c r="C63" s="22">
        <v>5515513.0999999996</v>
      </c>
      <c r="D63" s="22">
        <v>6378233.2999999998</v>
      </c>
      <c r="E63" s="22">
        <v>6374960</v>
      </c>
      <c r="F63" s="28">
        <f t="shared" si="1"/>
        <v>115.58235624533285</v>
      </c>
      <c r="G63" s="28">
        <f t="shared" si="0"/>
        <v>99.948680146271855</v>
      </c>
      <c r="H63" s="30" t="s">
        <v>189</v>
      </c>
      <c r="I63" s="31" t="s">
        <v>188</v>
      </c>
    </row>
    <row r="64" spans="1:9" x14ac:dyDescent="0.2">
      <c r="A64" s="8" t="s">
        <v>108</v>
      </c>
      <c r="B64" s="24" t="s">
        <v>109</v>
      </c>
      <c r="C64" s="25">
        <v>23277753.800000001</v>
      </c>
      <c r="D64" s="25">
        <v>25367665.699999999</v>
      </c>
      <c r="E64" s="25">
        <v>24731771.699999999</v>
      </c>
      <c r="F64" s="28">
        <f t="shared" si="1"/>
        <v>106.24638404758795</v>
      </c>
      <c r="G64" s="28">
        <f t="shared" si="0"/>
        <v>97.493289262322619</v>
      </c>
      <c r="H64" s="29"/>
      <c r="I64" s="26"/>
    </row>
    <row r="65" spans="1:9" x14ac:dyDescent="0.2">
      <c r="A65" s="5" t="s">
        <v>110</v>
      </c>
      <c r="B65" s="4" t="s">
        <v>111</v>
      </c>
      <c r="C65" s="22">
        <v>399065.8</v>
      </c>
      <c r="D65" s="22">
        <v>390002.2</v>
      </c>
      <c r="E65" s="22">
        <v>390002.2</v>
      </c>
      <c r="F65" s="28">
        <f t="shared" si="1"/>
        <v>97.728795602128784</v>
      </c>
      <c r="G65" s="28">
        <f t="shared" si="0"/>
        <v>100</v>
      </c>
      <c r="H65" s="32" t="s">
        <v>188</v>
      </c>
      <c r="I65" s="31" t="s">
        <v>188</v>
      </c>
    </row>
    <row r="66" spans="1:9" ht="78.75" x14ac:dyDescent="0.2">
      <c r="A66" s="5" t="s">
        <v>112</v>
      </c>
      <c r="B66" s="4" t="s">
        <v>113</v>
      </c>
      <c r="C66" s="22">
        <v>3780555.1</v>
      </c>
      <c r="D66" s="22">
        <v>3986417.5</v>
      </c>
      <c r="E66" s="22">
        <v>3994005.6</v>
      </c>
      <c r="F66" s="28">
        <f t="shared" si="1"/>
        <v>105.64600949738836</v>
      </c>
      <c r="G66" s="28">
        <f t="shared" si="0"/>
        <v>100.19034885332508</v>
      </c>
      <c r="H66" s="30" t="s">
        <v>190</v>
      </c>
      <c r="I66" s="31" t="s">
        <v>188</v>
      </c>
    </row>
    <row r="67" spans="1:9" ht="141.75" x14ac:dyDescent="0.2">
      <c r="A67" s="5" t="s">
        <v>114</v>
      </c>
      <c r="B67" s="4" t="s">
        <v>115</v>
      </c>
      <c r="C67" s="22">
        <v>16148899.6</v>
      </c>
      <c r="D67" s="22">
        <v>17748162.300000001</v>
      </c>
      <c r="E67" s="22">
        <v>17231935.600000001</v>
      </c>
      <c r="F67" s="28">
        <f t="shared" si="1"/>
        <v>106.7065622229765</v>
      </c>
      <c r="G67" s="28">
        <f t="shared" si="0"/>
        <v>97.091379426928043</v>
      </c>
      <c r="H67" s="30" t="s">
        <v>191</v>
      </c>
      <c r="I67" s="31" t="s">
        <v>188</v>
      </c>
    </row>
    <row r="68" spans="1:9" ht="47.25" x14ac:dyDescent="0.2">
      <c r="A68" s="5" t="s">
        <v>116</v>
      </c>
      <c r="B68" s="4" t="s">
        <v>117</v>
      </c>
      <c r="C68" s="22">
        <v>2467979.2999999998</v>
      </c>
      <c r="D68" s="22">
        <v>2709054.9</v>
      </c>
      <c r="E68" s="22">
        <v>2596731.7000000002</v>
      </c>
      <c r="F68" s="28">
        <f t="shared" si="1"/>
        <v>105.21691571724286</v>
      </c>
      <c r="G68" s="28">
        <f t="shared" si="0"/>
        <v>95.853786499491036</v>
      </c>
      <c r="H68" s="30" t="s">
        <v>192</v>
      </c>
      <c r="I68" s="31" t="s">
        <v>188</v>
      </c>
    </row>
    <row r="69" spans="1:9" ht="94.5" x14ac:dyDescent="0.2">
      <c r="A69" s="5" t="s">
        <v>118</v>
      </c>
      <c r="B69" s="4" t="s">
        <v>119</v>
      </c>
      <c r="C69" s="22">
        <v>481254</v>
      </c>
      <c r="D69" s="22">
        <v>534028.80000000005</v>
      </c>
      <c r="E69" s="22">
        <v>519096.6</v>
      </c>
      <c r="F69" s="28">
        <f t="shared" si="1"/>
        <v>107.86333204503235</v>
      </c>
      <c r="G69" s="28">
        <f t="shared" si="0"/>
        <v>97.203858668296533</v>
      </c>
      <c r="H69" s="30" t="s">
        <v>193</v>
      </c>
      <c r="I69" s="31" t="s">
        <v>188</v>
      </c>
    </row>
    <row r="70" spans="1:9" x14ac:dyDescent="0.2">
      <c r="A70" s="8" t="s">
        <v>120</v>
      </c>
      <c r="B70" s="24" t="s">
        <v>121</v>
      </c>
      <c r="C70" s="25">
        <v>1667707.5999999999</v>
      </c>
      <c r="D70" s="25">
        <v>1796077</v>
      </c>
      <c r="E70" s="25">
        <v>1792479.3</v>
      </c>
      <c r="F70" s="28">
        <f t="shared" si="1"/>
        <v>107.48162927362088</v>
      </c>
      <c r="G70" s="28">
        <f t="shared" ref="G70:G82" si="2">E70/D70*100</f>
        <v>99.799691215911125</v>
      </c>
      <c r="H70" s="29"/>
      <c r="I70" s="26"/>
    </row>
    <row r="71" spans="1:9" ht="47.25" x14ac:dyDescent="0.2">
      <c r="A71" s="5" t="s">
        <v>122</v>
      </c>
      <c r="B71" s="4" t="s">
        <v>123</v>
      </c>
      <c r="C71" s="22">
        <v>6200</v>
      </c>
      <c r="D71" s="22">
        <v>19356.900000000001</v>
      </c>
      <c r="E71" s="22">
        <v>19356.900000000001</v>
      </c>
      <c r="F71" s="28">
        <f t="shared" si="1"/>
        <v>312.20806451612907</v>
      </c>
      <c r="G71" s="28">
        <f t="shared" si="2"/>
        <v>100</v>
      </c>
      <c r="H71" s="27" t="s">
        <v>195</v>
      </c>
      <c r="I71" s="27" t="s">
        <v>173</v>
      </c>
    </row>
    <row r="72" spans="1:9" x14ac:dyDescent="0.2">
      <c r="A72" s="5" t="s">
        <v>124</v>
      </c>
      <c r="B72" s="4" t="s">
        <v>125</v>
      </c>
      <c r="C72" s="22">
        <v>1285074.8999999999</v>
      </c>
      <c r="D72" s="22">
        <v>1312710.3</v>
      </c>
      <c r="E72" s="22">
        <v>1308744.5</v>
      </c>
      <c r="F72" s="28">
        <f t="shared" ref="F72:F82" si="3">E72/C72*100</f>
        <v>101.84188485822889</v>
      </c>
      <c r="G72" s="28">
        <f t="shared" si="2"/>
        <v>99.697892215822478</v>
      </c>
      <c r="H72" s="27" t="s">
        <v>173</v>
      </c>
      <c r="I72" s="27" t="s">
        <v>173</v>
      </c>
    </row>
    <row r="73" spans="1:9" ht="63" x14ac:dyDescent="0.2">
      <c r="A73" s="5" t="s">
        <v>126</v>
      </c>
      <c r="B73" s="4" t="s">
        <v>127</v>
      </c>
      <c r="C73" s="22">
        <v>376432.7</v>
      </c>
      <c r="D73" s="22">
        <v>464009.8</v>
      </c>
      <c r="E73" s="22">
        <v>464377.9</v>
      </c>
      <c r="F73" s="28">
        <f t="shared" si="3"/>
        <v>123.36279499629018</v>
      </c>
      <c r="G73" s="28">
        <f t="shared" si="2"/>
        <v>100.07933022104277</v>
      </c>
      <c r="H73" s="27" t="s">
        <v>196</v>
      </c>
      <c r="I73" s="27" t="s">
        <v>173</v>
      </c>
    </row>
    <row r="74" spans="1:9" ht="24.75" customHeight="1" x14ac:dyDescent="0.2">
      <c r="A74" s="8" t="s">
        <v>128</v>
      </c>
      <c r="B74" s="24" t="s">
        <v>129</v>
      </c>
      <c r="C74" s="25">
        <v>140725.1</v>
      </c>
      <c r="D74" s="25">
        <v>200825.1</v>
      </c>
      <c r="E74" s="25">
        <v>200768.6</v>
      </c>
      <c r="F74" s="28">
        <f t="shared" si="3"/>
        <v>142.66722851857986</v>
      </c>
      <c r="G74" s="28">
        <f t="shared" si="2"/>
        <v>99.971866066542475</v>
      </c>
      <c r="H74" s="29"/>
      <c r="I74" s="26"/>
    </row>
    <row r="75" spans="1:9" ht="94.5" x14ac:dyDescent="0.2">
      <c r="A75" s="5" t="s">
        <v>130</v>
      </c>
      <c r="B75" s="4" t="s">
        <v>131</v>
      </c>
      <c r="C75" s="22">
        <v>78085.100000000006</v>
      </c>
      <c r="D75" s="22">
        <v>151594.5</v>
      </c>
      <c r="E75" s="22">
        <v>151594.5</v>
      </c>
      <c r="F75" s="28">
        <f t="shared" si="3"/>
        <v>194.14011123761125</v>
      </c>
      <c r="G75" s="28">
        <f t="shared" si="2"/>
        <v>100</v>
      </c>
      <c r="H75" s="27" t="s">
        <v>199</v>
      </c>
      <c r="I75" s="27" t="s">
        <v>188</v>
      </c>
    </row>
    <row r="76" spans="1:9" ht="31.5" x14ac:dyDescent="0.2">
      <c r="A76" s="5" t="s">
        <v>132</v>
      </c>
      <c r="B76" s="4" t="s">
        <v>133</v>
      </c>
      <c r="C76" s="22">
        <v>62640</v>
      </c>
      <c r="D76" s="22">
        <v>49230.6</v>
      </c>
      <c r="E76" s="22">
        <v>49174.1</v>
      </c>
      <c r="F76" s="28">
        <f t="shared" si="3"/>
        <v>78.502713920817371</v>
      </c>
      <c r="G76" s="28">
        <f t="shared" si="2"/>
        <v>99.885233980491805</v>
      </c>
      <c r="H76" s="27" t="s">
        <v>200</v>
      </c>
      <c r="I76" s="27" t="s">
        <v>188</v>
      </c>
    </row>
    <row r="77" spans="1:9" ht="25.5" x14ac:dyDescent="0.2">
      <c r="A77" s="8" t="s">
        <v>134</v>
      </c>
      <c r="B77" s="24" t="s">
        <v>135</v>
      </c>
      <c r="C77" s="25">
        <v>62552</v>
      </c>
      <c r="D77" s="25">
        <v>17052</v>
      </c>
      <c r="E77" s="25">
        <v>17036.8</v>
      </c>
      <c r="F77" s="28">
        <f t="shared" si="3"/>
        <v>27.236219465404783</v>
      </c>
      <c r="G77" s="28">
        <f t="shared" si="2"/>
        <v>99.910860896082568</v>
      </c>
      <c r="H77" s="29"/>
      <c r="I77" s="26"/>
    </row>
    <row r="78" spans="1:9" ht="36.75" customHeight="1" x14ac:dyDescent="0.2">
      <c r="A78" s="5" t="s">
        <v>136</v>
      </c>
      <c r="B78" s="4" t="s">
        <v>137</v>
      </c>
      <c r="C78" s="22">
        <v>62552</v>
      </c>
      <c r="D78" s="22">
        <v>17052</v>
      </c>
      <c r="E78" s="22">
        <v>17036.8</v>
      </c>
      <c r="F78" s="28">
        <f t="shared" si="3"/>
        <v>27.236219465404783</v>
      </c>
      <c r="G78" s="28">
        <f t="shared" si="2"/>
        <v>99.910860896082568</v>
      </c>
      <c r="H78" s="27" t="s">
        <v>194</v>
      </c>
      <c r="I78" s="27" t="s">
        <v>173</v>
      </c>
    </row>
    <row r="79" spans="1:9" ht="51" x14ac:dyDescent="0.2">
      <c r="A79" s="8" t="s">
        <v>138</v>
      </c>
      <c r="B79" s="24" t="s">
        <v>139</v>
      </c>
      <c r="C79" s="25">
        <v>3626026.7</v>
      </c>
      <c r="D79" s="25">
        <v>4170902.6</v>
      </c>
      <c r="E79" s="25">
        <v>4277518.9000000004</v>
      </c>
      <c r="F79" s="28">
        <f t="shared" si="3"/>
        <v>117.96710983953869</v>
      </c>
      <c r="G79" s="28">
        <f t="shared" si="2"/>
        <v>102.55619251334231</v>
      </c>
      <c r="H79" s="29"/>
      <c r="I79" s="26"/>
    </row>
    <row r="80" spans="1:9" ht="38.25" x14ac:dyDescent="0.2">
      <c r="A80" s="5" t="s">
        <v>140</v>
      </c>
      <c r="B80" s="4" t="s">
        <v>141</v>
      </c>
      <c r="C80" s="22">
        <v>680808.3</v>
      </c>
      <c r="D80" s="22">
        <v>680808.3</v>
      </c>
      <c r="E80" s="22">
        <v>680808.3</v>
      </c>
      <c r="F80" s="28">
        <f t="shared" si="3"/>
        <v>100</v>
      </c>
      <c r="G80" s="28">
        <f t="shared" si="2"/>
        <v>100</v>
      </c>
      <c r="H80" s="27" t="s">
        <v>173</v>
      </c>
      <c r="I80" s="27" t="s">
        <v>173</v>
      </c>
    </row>
    <row r="81" spans="1:9" ht="141.75" x14ac:dyDescent="0.2">
      <c r="A81" s="5" t="s">
        <v>142</v>
      </c>
      <c r="B81" s="4" t="s">
        <v>143</v>
      </c>
      <c r="C81" s="22">
        <v>68584.3</v>
      </c>
      <c r="D81" s="22">
        <v>640584.30000000005</v>
      </c>
      <c r="E81" s="22">
        <v>617870.6</v>
      </c>
      <c r="F81" s="28">
        <f t="shared" si="3"/>
        <v>900.89218669578895</v>
      </c>
      <c r="G81" s="28">
        <f t="shared" si="2"/>
        <v>96.454221559910209</v>
      </c>
      <c r="H81" s="30" t="s">
        <v>204</v>
      </c>
      <c r="I81" s="27" t="s">
        <v>173</v>
      </c>
    </row>
    <row r="82" spans="1:9" ht="25.5" x14ac:dyDescent="0.2">
      <c r="A82" s="5" t="s">
        <v>144</v>
      </c>
      <c r="B82" s="4" t="s">
        <v>145</v>
      </c>
      <c r="C82" s="22">
        <v>2876634.1</v>
      </c>
      <c r="D82" s="22">
        <v>2849510</v>
      </c>
      <c r="E82" s="22">
        <v>2978840</v>
      </c>
      <c r="F82" s="28">
        <f t="shared" si="3"/>
        <v>103.55296838065016</v>
      </c>
      <c r="G82" s="28">
        <f t="shared" si="2"/>
        <v>104.53867507045072</v>
      </c>
      <c r="H82" s="27" t="s">
        <v>173</v>
      </c>
      <c r="I82" s="27" t="s">
        <v>173</v>
      </c>
    </row>
    <row r="83" spans="1:9" s="12" customFormat="1" x14ac:dyDescent="0.3">
      <c r="A83" s="9"/>
      <c r="B83" s="10" t="s">
        <v>148</v>
      </c>
      <c r="C83" s="11">
        <f>C6+C17+C19+C23+C34+C39+C43+C52+C56+C64+C70+C74+C77+C79</f>
        <v>109110520.09999999</v>
      </c>
      <c r="D83" s="11">
        <f t="shared" ref="D83:E83" si="4">D6+D17+D19+D23+D34+D39+D43+D52+D56+D64+D70+D74+D77+D79</f>
        <v>127007032</v>
      </c>
      <c r="E83" s="11">
        <f t="shared" si="4"/>
        <v>124021525.8</v>
      </c>
      <c r="F83" s="11">
        <f>E83/C83*100</f>
        <v>113.66596519412981</v>
      </c>
      <c r="G83" s="11">
        <f>E83/D83*100</f>
        <v>97.649337872882498</v>
      </c>
      <c r="H83" s="11"/>
      <c r="I83" s="33"/>
    </row>
  </sheetData>
  <autoFilter ref="A5:I83"/>
  <mergeCells count="1">
    <mergeCell ref="A2:I2"/>
  </mergeCells>
  <pageMargins left="0.70866141732283472" right="0.70866141732283472" top="0.74803149606299213" bottom="0.74803149606299213" header="0.31496062992125984" footer="0.31496062992125984"/>
  <pageSetup paperSize="9" scale="43" fitToHeight="5"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2018 год</vt:lpstr>
      <vt:lpstr>'2018 год'!Заголовки_для_печати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 Яхина</dc:creator>
  <cp:lastModifiedBy>Васютина Ольга Валерьевна</cp:lastModifiedBy>
  <cp:lastPrinted>2019-03-22T12:04:27Z</cp:lastPrinted>
  <dcterms:created xsi:type="dcterms:W3CDTF">2002-03-11T10:22:12Z</dcterms:created>
  <dcterms:modified xsi:type="dcterms:W3CDTF">2019-03-22T12:05:36Z</dcterms:modified>
</cp:coreProperties>
</file>