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2018 год" sheetId="1" r:id="rId1"/>
    <sheet name="Лист2" sheetId="2" r:id="rId2"/>
    <sheet name="Лист3" sheetId="3" r:id="rId3"/>
  </sheets>
  <definedNames>
    <definedName name="_xlnm.Print_Titles" localSheetId="0">'2018 год'!$7:$10</definedName>
  </definedNames>
  <calcPr calcId="145621"/>
</workbook>
</file>

<file path=xl/calcChain.xml><?xml version="1.0" encoding="utf-8"?>
<calcChain xmlns="http://schemas.openxmlformats.org/spreadsheetml/2006/main">
  <c r="C65" i="1" l="1"/>
  <c r="D65" i="1" s="1"/>
  <c r="D66" i="1"/>
  <c r="C31" i="1" l="1"/>
  <c r="D31" i="1" s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0" i="1" l="1"/>
  <c r="D29" i="1"/>
  <c r="D28" i="1"/>
  <c r="D27" i="1"/>
  <c r="D26" i="1"/>
  <c r="D23" i="1"/>
  <c r="D22" i="1"/>
  <c r="D21" i="1"/>
  <c r="D19" i="1"/>
  <c r="D20" i="1"/>
  <c r="D18" i="1"/>
  <c r="D17" i="1"/>
  <c r="D16" i="1"/>
  <c r="D15" i="1"/>
  <c r="D14" i="1"/>
  <c r="D13" i="1"/>
  <c r="D12" i="1"/>
  <c r="C11" i="1"/>
  <c r="D11" i="1" s="1"/>
  <c r="C67" i="1" l="1"/>
  <c r="D67" i="1" s="1"/>
</calcChain>
</file>

<file path=xl/sharedStrings.xml><?xml version="1.0" encoding="utf-8"?>
<sst xmlns="http://schemas.openxmlformats.org/spreadsheetml/2006/main" count="89" uniqueCount="74">
  <si>
    <t>Наименование</t>
  </si>
  <si>
    <t>(тысяч рублей)</t>
  </si>
  <si>
    <t>Комитет общего и профессионального образования Ленинградской области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</si>
  <si>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</si>
  <si>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Субвенции по организации выплаты вознаграждения, причитающегося приемным родителям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</si>
  <si>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</si>
  <si>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</si>
  <si>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Компенсационные выплаты в рамках реализации областного закона от 28 июля 2005 года № 65-оз</t>
  </si>
  <si>
    <t>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</t>
  </si>
  <si>
    <t>в Ленинградской области"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</si>
  <si>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</si>
  <si>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</si>
  <si>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Комитет по социальной защите населения Ленинградской области</t>
  </si>
  <si>
    <t>Выплата единовременных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</si>
  <si>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по беременности и родам женщинам, уволенным в связи с ликвидацией организаций (прекращением деятельности, полномочий физическими лицами)</t>
  </si>
  <si>
    <t>Выплаты при награждении знаком отличия "Отцовская доблесть"</t>
  </si>
  <si>
    <t>Единовременная денежная выплата женщине, награжденной почетным знаком Ленинградской области "Слава матери"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</si>
  <si>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</si>
  <si>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Единовременное пособие беременной жене военнослужащего, проходящего военную службу по призыву (при беременности не менее 180 дней), а также ежемесячное пособие на ребенка военнослужащего, проходящего военную службу по призыву</t>
  </si>
  <si>
    <t>Единовременное пособие при рождении одновременно трех и более детей</t>
  </si>
  <si>
    <t>Ежемесячная выплата в связи с рождением (усыновлением) первого ребенка</t>
  </si>
  <si>
    <t>Ежемесячная денежная выплата в случае рождения третьего и последующих детей</t>
  </si>
  <si>
    <t>Ежемесячная компенсация части расходов семьи на оплату найма жилого помещения в частном жилищном фонде или поднайма жилого помещения государственного или муниципального жилищного фонда</t>
  </si>
  <si>
    <t>Материнский капитал при рождении третьего и последующих детей</t>
  </si>
  <si>
    <t>Меры социальной поддержки в виде ежемесячной денежной компенсации на оплату жилого помещения и коммунальных услуг многодетным семьям</t>
  </si>
  <si>
    <t>Меры социальной поддержки по предоставлению единовременного пособия при рождении ребенка</t>
  </si>
  <si>
    <t>Меры социальной поддержки семьям с детьми, проживающим в Ленинградской области, в виде ежемесячных пособий на детей</t>
  </si>
  <si>
    <t>Новогоднее мероприятие для несовершеннолетних, находящихся в трудной жизненной ситуации</t>
  </si>
  <si>
    <t>Обеспечение автомобилем многодетных семей, имеющих семь и более детей</t>
  </si>
  <si>
    <t>Областное мероприятие, посвященное Всероссийскому дню матери и чествованию многодетных матерей, награжденных почетным знаком Ленинградской области "Слава матери"</t>
  </si>
  <si>
    <t>Областное мероприятие, посвященное Международному дню семьи</t>
  </si>
  <si>
    <t>Оказание услуг по предоставлению дополнительных мер социальной поддержки детям, не являющимся детьми-инвалидами и нуждающимся в сложной ортопедической обуви по заключению лечебно-профилактического учреждения</t>
  </si>
  <si>
    <t>Организация и проведение конкурса профессионального мастерства работников социальной сферы Ленинградской области</t>
  </si>
  <si>
    <t>Организация и проведение новогодних мероприятий, приобретение новогодних подарков для детей-инвалидов и детей с ограниченными возможностями</t>
  </si>
  <si>
    <t>Организация и проведение форума социальных работников Ленинградской области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</si>
  <si>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</si>
  <si>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Пособия на детей, страдающих орфанными заболеваниями</t>
  </si>
  <si>
    <t>Приобретение и выдача новогодних подарков для несовершеннолетних (в том числе детей-инвалидов), находящихся в трудной жизненной ситуации</t>
  </si>
  <si>
    <t>Проведение акции "Дети в театр!"</t>
  </si>
  <si>
    <t>Проведение областного фестиваля равных возможностей "Мир один для всех"</t>
  </si>
  <si>
    <t>Фестиваль семей Ленинградской области</t>
  </si>
  <si>
    <t>Изготовление удостоверений многодетной семьи единого образца</t>
  </si>
  <si>
    <t>Комитет по строительству Ленинградской области</t>
  </si>
  <si>
    <t>Субсидии на мероприятия подпрограммы "Обеспечение жильем молодых семей" федеральной целевой программы "Жилище" на 2015-2020 годы</t>
  </si>
  <si>
    <t>Итого</t>
  </si>
  <si>
    <t>Исполнено</t>
  </si>
  <si>
    <t>% исполнения</t>
  </si>
  <si>
    <t>Пояснение</t>
  </si>
  <si>
    <t>Исполнение в 2018 году приложения  10  к областному закону
«Об областном бюджете Ленинградской области на 2018 год и на плановый период 2019 и 2020 годов»</t>
  </si>
  <si>
    <t>ПЕРЕЧЕНЬ
расходов областного бюджета Ленинградской области 
на государственную поддержку семьи и детей 
на 2018 год</t>
  </si>
  <si>
    <t>Расходы произведены исходя из фактической численности заявителей</t>
  </si>
  <si>
    <t>Расходы не производились в связи с отсутствием заявителей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</si>
  <si>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</si>
  <si>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Ежемесячная компенсация на полноценное питание беременным женщинам, кормящим матерям, а также детям в возрасте до трех лет в семьях со среднедушевым доходом, размер которого не превышает величины прожиточного минимума на душу населения, установленной в Ленинградской области</t>
  </si>
  <si>
    <t>Меры социальной поддержки многодетным семьям в виде ежегодной денежной компенсации на каждого из детей, обучающихся в общеобразовательных учреждениях (но не старше 18 лет), на приобретение комплекта детской (подростковой) одежды для посещения школьных занятий, а также школьно-письменных принадлежностей</t>
  </si>
  <si>
    <t>Ежемесячная выплата лицам в возрасте до 18 лет, страдающим заболеванием инсулинзависимый сахарный диабет (протекающий в детском возрасте) и не признанным в установленном законом порядке детьми-инвалидами</t>
  </si>
  <si>
    <t xml:space="preserve">Расходы произведены исходя из фактической численности заявителей </t>
  </si>
  <si>
    <t>Расходы произведены исходя из уточненных плановых бюджетных назначений в сумме 95955,7 тыс. руб.</t>
  </si>
  <si>
    <t>Расходы произведены исходя из уточненных плановых бюджетных назначений в сумме 255951,0 тыс. руб.</t>
  </si>
  <si>
    <t>Расходы произведены исходя из уточненных плановых бюджетных назначений в сумме 50166,0 тыс. руб.</t>
  </si>
  <si>
    <t>Расходы произведены исходя из уточненных плановых бюджетных назначений в сумме 433269,1 тыс. руб.</t>
  </si>
  <si>
    <t>Расходы произведены исходя из фактической потребности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</si>
  <si>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</si>
  <si>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</si>
  <si>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</si>
  <si>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</si>
  <si>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</si>
  <si>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–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</si>
  <si>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</si>
  <si>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</si>
  <si>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</si>
  <si>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</si>
  <si>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Таблица 8</t>
  </si>
  <si>
    <t>Утверждено областным законом об областном бюджете
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</si>
</sst>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\ _₽"/>
    <numFmt numFmtId="165" formatCode="0.0%"/>
    <numFmt numFmtId="166" formatCode="#,##0.0"/>
  </numFmts>
  <fonts count="1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9" fontId="10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5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2" applyFont="1" applyAlignment="1">
      <alignment horizontal="right" vertical="top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165" fontId="4" fillId="0" borderId="1" xfId="3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/>
    </xf>
    <xf numFmtId="165" fontId="4" fillId="0" borderId="1" xfId="3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13" fillId="0" borderId="0" xfId="0" applyFo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2" fillId="0" borderId="2" xfId="1" applyFont="1" applyBorder="1" applyAlignment="1">
      <alignment vertical="center" wrapText="1"/>
    </xf>
    <xf numFmtId="0" fontId="12" fillId="0" borderId="4" xfId="1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0" fontId="4" fillId="0" borderId="0" xfId="0" applyFont="1" applyAlignment="1">
      <alignment horizontal="right" wrapText="1"/>
    </xf>
    <xf numFmtId="16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165" fontId="12" fillId="0" borderId="1" xfId="3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Процентный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consultantplus://offline/ref=DA3B29E4406FB70779489D11C056CFD5CCF8860366630398FDD3F41275xBP2N" TargetMode="External"/><Relationship Id="rId2" Type="http://schemas.openxmlformats.org/officeDocument/2006/relationships/hyperlink" Target="consultantplus://offline/ref=DA3B29E4406FB70779489D11C056CFD5CCF8860366630398FDD3F41275xBP2N" TargetMode="External"/><Relationship Id="rId1" Type="http://schemas.openxmlformats.org/officeDocument/2006/relationships/hyperlink" Target="consultantplus://offline/ref=DA3B29E4406FB70779489D11C056CFD5CCF8860366630398FDD3F41275xBP2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"/>
  <sheetViews>
    <sheetView tabSelected="1" workbookViewId="0">
      <selection activeCell="E12" sqref="E12"/>
    </sheetView>
  </sheetViews>
  <sheetFormatPr defaultRowHeight="15" x14ac:dyDescent="0.25"/>
  <cols>
    <col min="1" max="1" width="78.140625" customWidth="1"/>
    <col min="2" max="2" width="18.42578125" style="36" customWidth="1"/>
    <col min="3" max="3" width="14.28515625" customWidth="1"/>
    <col min="4" max="4" width="14.140625" customWidth="1"/>
    <col min="5" max="5" width="29.5703125" customWidth="1"/>
    <col min="6" max="6" width="13.5703125" customWidth="1"/>
  </cols>
  <sheetData>
    <row r="1" spans="1:5" ht="15.75" x14ac:dyDescent="0.25">
      <c r="A1" s="2"/>
      <c r="E1" s="34" t="s">
        <v>72</v>
      </c>
    </row>
    <row r="2" spans="1:5" ht="18.75" x14ac:dyDescent="0.25">
      <c r="A2" s="4"/>
      <c r="E2" s="3"/>
    </row>
    <row r="3" spans="1:5" x14ac:dyDescent="0.25">
      <c r="A3" s="37" t="s">
        <v>48</v>
      </c>
      <c r="B3" s="37"/>
      <c r="C3" s="37"/>
      <c r="D3" s="37"/>
      <c r="E3" s="37"/>
    </row>
    <row r="4" spans="1:5" ht="20.25" customHeight="1" x14ac:dyDescent="0.25">
      <c r="A4" s="37"/>
      <c r="B4" s="37"/>
      <c r="C4" s="37"/>
      <c r="D4" s="37"/>
      <c r="E4" s="37"/>
    </row>
    <row r="5" spans="1:5" ht="78" customHeight="1" x14ac:dyDescent="0.25">
      <c r="A5" s="38" t="s">
        <v>49</v>
      </c>
      <c r="B5" s="38"/>
      <c r="C5" s="38"/>
      <c r="D5" s="38"/>
      <c r="E5" s="38"/>
    </row>
    <row r="6" spans="1:5" ht="16.5" x14ac:dyDescent="0.25">
      <c r="A6" s="5"/>
      <c r="B6" s="6"/>
      <c r="C6" s="6"/>
      <c r="E6" s="7" t="s">
        <v>1</v>
      </c>
    </row>
    <row r="7" spans="1:5" ht="15" customHeight="1" x14ac:dyDescent="0.25">
      <c r="A7" s="41" t="s">
        <v>0</v>
      </c>
      <c r="B7" s="39" t="s">
        <v>73</v>
      </c>
      <c r="C7" s="42" t="s">
        <v>45</v>
      </c>
      <c r="D7" s="42" t="s">
        <v>46</v>
      </c>
      <c r="E7" s="42" t="s">
        <v>47</v>
      </c>
    </row>
    <row r="8" spans="1:5" ht="26.25" customHeight="1" x14ac:dyDescent="0.25">
      <c r="A8" s="41"/>
      <c r="B8" s="39"/>
      <c r="C8" s="42"/>
      <c r="D8" s="42"/>
      <c r="E8" s="42"/>
    </row>
    <row r="9" spans="1:5" ht="52.5" customHeight="1" x14ac:dyDescent="0.25">
      <c r="A9" s="41"/>
      <c r="B9" s="39"/>
      <c r="C9" s="42"/>
      <c r="D9" s="42"/>
      <c r="E9" s="42"/>
    </row>
    <row r="10" spans="1:5" ht="15.75" x14ac:dyDescent="0.25">
      <c r="A10" s="21">
        <v>1</v>
      </c>
      <c r="B10" s="21">
        <v>2</v>
      </c>
      <c r="C10" s="23">
        <v>3</v>
      </c>
      <c r="D10" s="23">
        <v>4</v>
      </c>
      <c r="E10" s="23">
        <v>5</v>
      </c>
    </row>
    <row r="11" spans="1:5" ht="31.5" x14ac:dyDescent="0.25">
      <c r="A11" s="15" t="s">
        <v>2</v>
      </c>
      <c r="B11" s="35">
        <v>2564819.4</v>
      </c>
      <c r="C11" s="27">
        <f>SUM(C12:C30)</f>
        <v>2462473.7999999998</v>
      </c>
      <c r="D11" s="17">
        <f t="shared" ref="D11:D18" si="0">C11/B11</f>
        <v>0.96009637169774986</v>
      </c>
      <c r="E11" s="14"/>
    </row>
    <row r="12" spans="1:5" ht="110.25" x14ac:dyDescent="0.25">
      <c r="A12" s="18" t="s">
        <v>3</v>
      </c>
      <c r="B12" s="19">
        <v>710996.6</v>
      </c>
      <c r="C12" s="16">
        <v>685203.8</v>
      </c>
      <c r="D12" s="17">
        <f t="shared" si="0"/>
        <v>0.9637230332747021</v>
      </c>
      <c r="E12" s="8"/>
    </row>
    <row r="13" spans="1:5" ht="94.5" x14ac:dyDescent="0.25">
      <c r="A13" s="18" t="s">
        <v>67</v>
      </c>
      <c r="B13" s="19">
        <v>14361.7</v>
      </c>
      <c r="C13" s="19">
        <v>14130.6</v>
      </c>
      <c r="D13" s="20">
        <f t="shared" si="0"/>
        <v>0.98390859020868005</v>
      </c>
      <c r="E13" s="21"/>
    </row>
    <row r="14" spans="1:5" ht="94.5" x14ac:dyDescent="0.25">
      <c r="A14" s="18" t="s">
        <v>70</v>
      </c>
      <c r="B14" s="19">
        <v>1950</v>
      </c>
      <c r="C14" s="19">
        <v>1699.9</v>
      </c>
      <c r="D14" s="20">
        <f t="shared" si="0"/>
        <v>0.87174358974358979</v>
      </c>
      <c r="E14" s="21" t="s">
        <v>50</v>
      </c>
    </row>
    <row r="15" spans="1:5" ht="63" x14ac:dyDescent="0.25">
      <c r="A15" s="18" t="s">
        <v>68</v>
      </c>
      <c r="B15" s="19">
        <v>1054</v>
      </c>
      <c r="C15" s="19">
        <v>924</v>
      </c>
      <c r="D15" s="20">
        <f t="shared" si="0"/>
        <v>0.87666034155597727</v>
      </c>
      <c r="E15" s="21" t="s">
        <v>50</v>
      </c>
    </row>
    <row r="16" spans="1:5" ht="157.5" x14ac:dyDescent="0.25">
      <c r="A16" s="18" t="s">
        <v>69</v>
      </c>
      <c r="B16" s="19">
        <v>18549.599999999999</v>
      </c>
      <c r="C16" s="19">
        <v>17847.900000000001</v>
      </c>
      <c r="D16" s="20">
        <f t="shared" si="0"/>
        <v>0.96217169103376909</v>
      </c>
      <c r="E16" s="21"/>
    </row>
    <row r="17" spans="1:5" ht="47.25" x14ac:dyDescent="0.25">
      <c r="A17" s="18" t="s">
        <v>71</v>
      </c>
      <c r="B17" s="19">
        <v>330084.3</v>
      </c>
      <c r="C17" s="19">
        <v>272643</v>
      </c>
      <c r="D17" s="20">
        <f t="shared" si="0"/>
        <v>0.82597990876876004</v>
      </c>
      <c r="E17" s="21" t="s">
        <v>50</v>
      </c>
    </row>
    <row r="18" spans="1:5" ht="31.5" x14ac:dyDescent="0.25">
      <c r="A18" s="18" t="s">
        <v>4</v>
      </c>
      <c r="B18" s="19">
        <v>216348.2</v>
      </c>
      <c r="C18" s="16">
        <v>213957.9</v>
      </c>
      <c r="D18" s="17">
        <f t="shared" si="0"/>
        <v>0.98895160671547067</v>
      </c>
      <c r="E18" s="10"/>
    </row>
    <row r="19" spans="1:5" ht="47.25" x14ac:dyDescent="0.25">
      <c r="A19" s="18" t="s">
        <v>5</v>
      </c>
      <c r="B19" s="19">
        <v>504488.5</v>
      </c>
      <c r="C19" s="16">
        <v>499842.4</v>
      </c>
      <c r="D19" s="17">
        <f t="shared" ref="D19:D20" si="1">C19/B19</f>
        <v>0.99079047391565922</v>
      </c>
      <c r="E19" s="10"/>
    </row>
    <row r="20" spans="1:5" ht="47.25" x14ac:dyDescent="0.25">
      <c r="A20" s="18" t="s">
        <v>6</v>
      </c>
      <c r="B20" s="19">
        <v>487520.3</v>
      </c>
      <c r="C20" s="16">
        <v>485060</v>
      </c>
      <c r="D20" s="17">
        <f t="shared" si="1"/>
        <v>0.9949534409131271</v>
      </c>
      <c r="E20" s="10"/>
    </row>
    <row r="21" spans="1:5" ht="63" x14ac:dyDescent="0.25">
      <c r="A21" s="18" t="s">
        <v>62</v>
      </c>
      <c r="B21" s="19">
        <v>60</v>
      </c>
      <c r="C21" s="19">
        <v>0</v>
      </c>
      <c r="D21" s="22">
        <f>C21/B21</f>
        <v>0</v>
      </c>
      <c r="E21" s="21" t="s">
        <v>51</v>
      </c>
    </row>
    <row r="22" spans="1:5" ht="63" x14ac:dyDescent="0.25">
      <c r="A22" s="29" t="s">
        <v>63</v>
      </c>
      <c r="B22" s="19">
        <v>103035.4</v>
      </c>
      <c r="C22" s="19">
        <v>103035.4</v>
      </c>
      <c r="D22" s="20">
        <f>C22/B22</f>
        <v>1</v>
      </c>
      <c r="E22" s="21"/>
    </row>
    <row r="23" spans="1:5" s="28" customFormat="1" ht="31.5" x14ac:dyDescent="0.25">
      <c r="A23" s="31" t="s">
        <v>7</v>
      </c>
      <c r="B23" s="40">
        <v>2148.6999999999998</v>
      </c>
      <c r="C23" s="40">
        <v>2066.9</v>
      </c>
      <c r="D23" s="43">
        <f>C23/B23</f>
        <v>0.96193046958626161</v>
      </c>
      <c r="E23" s="44"/>
    </row>
    <row r="24" spans="1:5" s="28" customFormat="1" ht="47.25" x14ac:dyDescent="0.25">
      <c r="A24" s="32" t="s">
        <v>8</v>
      </c>
      <c r="B24" s="40"/>
      <c r="C24" s="40"/>
      <c r="D24" s="43"/>
      <c r="E24" s="44"/>
    </row>
    <row r="25" spans="1:5" s="28" customFormat="1" ht="15.75" x14ac:dyDescent="0.25">
      <c r="A25" s="33" t="s">
        <v>9</v>
      </c>
      <c r="B25" s="40"/>
      <c r="C25" s="40"/>
      <c r="D25" s="43"/>
      <c r="E25" s="44"/>
    </row>
    <row r="26" spans="1:5" ht="126" x14ac:dyDescent="0.25">
      <c r="A26" s="30" t="s">
        <v>64</v>
      </c>
      <c r="B26" s="19">
        <v>53899.4</v>
      </c>
      <c r="C26" s="19">
        <v>53899.4</v>
      </c>
      <c r="D26" s="20">
        <f>C26/B26</f>
        <v>1</v>
      </c>
      <c r="E26" s="23"/>
    </row>
    <row r="27" spans="1:5" ht="47.25" x14ac:dyDescent="0.25">
      <c r="A27" s="18" t="s">
        <v>65</v>
      </c>
      <c r="B27" s="19">
        <v>180</v>
      </c>
      <c r="C27" s="19">
        <v>0</v>
      </c>
      <c r="D27" s="20">
        <f>C27/B27</f>
        <v>0</v>
      </c>
      <c r="E27" s="21" t="s">
        <v>51</v>
      </c>
    </row>
    <row r="28" spans="1:5" ht="31.5" x14ac:dyDescent="0.25">
      <c r="A28" s="18" t="s">
        <v>10</v>
      </c>
      <c r="B28" s="19">
        <v>36567.599999999999</v>
      </c>
      <c r="C28" s="16">
        <v>36567.599999999999</v>
      </c>
      <c r="D28" s="17">
        <f>C28/B28</f>
        <v>1</v>
      </c>
      <c r="E28" s="14"/>
    </row>
    <row r="29" spans="1:5" ht="47.25" x14ac:dyDescent="0.25">
      <c r="A29" s="18" t="s">
        <v>11</v>
      </c>
      <c r="B29" s="19">
        <v>71089.2</v>
      </c>
      <c r="C29" s="16">
        <v>65718.8</v>
      </c>
      <c r="D29" s="17">
        <f>C29/B29</f>
        <v>0.92445547284256968</v>
      </c>
      <c r="E29" s="10" t="s">
        <v>50</v>
      </c>
    </row>
    <row r="30" spans="1:5" ht="47.25" x14ac:dyDescent="0.25">
      <c r="A30" s="18" t="s">
        <v>66</v>
      </c>
      <c r="B30" s="19">
        <v>12485.9</v>
      </c>
      <c r="C30" s="19">
        <v>9876.2000000000007</v>
      </c>
      <c r="D30" s="20">
        <f>C30/B30</f>
        <v>0.79098823472877411</v>
      </c>
      <c r="E30" s="21" t="s">
        <v>50</v>
      </c>
    </row>
    <row r="31" spans="1:5" ht="15.75" x14ac:dyDescent="0.25">
      <c r="A31" s="24" t="s">
        <v>12</v>
      </c>
      <c r="B31" s="35">
        <v>2955143.2</v>
      </c>
      <c r="C31" s="27">
        <f>SUM(C32:C64)</f>
        <v>2836798.3</v>
      </c>
      <c r="D31" s="12">
        <f t="shared" ref="D31:D67" si="2">C31/B31</f>
        <v>0.95995290515870757</v>
      </c>
      <c r="E31" s="14"/>
    </row>
    <row r="32" spans="1:5" ht="47.25" x14ac:dyDescent="0.25">
      <c r="A32" s="9" t="s">
        <v>13</v>
      </c>
      <c r="B32" s="26">
        <v>47971.4</v>
      </c>
      <c r="C32" s="26">
        <v>30370.6</v>
      </c>
      <c r="D32" s="12">
        <f t="shared" si="2"/>
        <v>0.63309805425732824</v>
      </c>
      <c r="E32" s="10" t="s">
        <v>50</v>
      </c>
    </row>
    <row r="33" spans="1:5" ht="63" x14ac:dyDescent="0.25">
      <c r="A33" s="9" t="s">
        <v>52</v>
      </c>
      <c r="B33" s="26">
        <v>441380.5</v>
      </c>
      <c r="C33" s="26">
        <v>404889.2</v>
      </c>
      <c r="D33" s="12">
        <f t="shared" si="2"/>
        <v>0.9173246212734818</v>
      </c>
      <c r="E33" s="10" t="s">
        <v>56</v>
      </c>
    </row>
    <row r="34" spans="1:5" ht="64.5" customHeight="1" x14ac:dyDescent="0.25">
      <c r="A34" s="9" t="s">
        <v>14</v>
      </c>
      <c r="B34" s="26">
        <v>2.9</v>
      </c>
      <c r="C34" s="26">
        <v>0</v>
      </c>
      <c r="D34" s="12">
        <f t="shared" si="2"/>
        <v>0</v>
      </c>
      <c r="E34" s="10" t="s">
        <v>51</v>
      </c>
    </row>
    <row r="35" spans="1:5" ht="15.75" x14ac:dyDescent="0.25">
      <c r="A35" s="9" t="s">
        <v>15</v>
      </c>
      <c r="B35" s="26">
        <v>1200</v>
      </c>
      <c r="C35" s="26">
        <v>1200</v>
      </c>
      <c r="D35" s="12">
        <f t="shared" si="2"/>
        <v>1</v>
      </c>
      <c r="E35" s="10"/>
    </row>
    <row r="36" spans="1:5" ht="31.5" x14ac:dyDescent="0.25">
      <c r="A36" s="9" t="s">
        <v>16</v>
      </c>
      <c r="B36" s="26">
        <v>1300</v>
      </c>
      <c r="C36" s="26">
        <v>1300</v>
      </c>
      <c r="D36" s="12">
        <f t="shared" si="2"/>
        <v>1</v>
      </c>
      <c r="E36" s="10"/>
    </row>
    <row r="37" spans="1:5" ht="47.25" x14ac:dyDescent="0.25">
      <c r="A37" s="9" t="s">
        <v>17</v>
      </c>
      <c r="B37" s="26">
        <v>21000</v>
      </c>
      <c r="C37" s="26">
        <v>0</v>
      </c>
      <c r="D37" s="12">
        <f t="shared" si="2"/>
        <v>0</v>
      </c>
      <c r="E37" s="10" t="s">
        <v>51</v>
      </c>
    </row>
    <row r="38" spans="1:5" ht="63" x14ac:dyDescent="0.25">
      <c r="A38" s="9" t="s">
        <v>18</v>
      </c>
      <c r="B38" s="26">
        <v>6836.4</v>
      </c>
      <c r="C38" s="26">
        <v>4118</v>
      </c>
      <c r="D38" s="12">
        <f t="shared" si="2"/>
        <v>0.60236381721373822</v>
      </c>
      <c r="E38" s="10" t="s">
        <v>56</v>
      </c>
    </row>
    <row r="39" spans="1:5" ht="47.25" x14ac:dyDescent="0.25">
      <c r="A39" s="9" t="s">
        <v>19</v>
      </c>
      <c r="B39" s="26">
        <v>2100</v>
      </c>
      <c r="C39" s="26">
        <v>1500</v>
      </c>
      <c r="D39" s="12">
        <f t="shared" si="2"/>
        <v>0.7142857142857143</v>
      </c>
      <c r="E39" s="10" t="s">
        <v>56</v>
      </c>
    </row>
    <row r="40" spans="1:5" ht="47.25" x14ac:dyDescent="0.25">
      <c r="A40" s="9" t="s">
        <v>20</v>
      </c>
      <c r="B40" s="26">
        <v>158673.9</v>
      </c>
      <c r="C40" s="26">
        <v>122874.1</v>
      </c>
      <c r="D40" s="12">
        <f t="shared" si="2"/>
        <v>0.77438129396201905</v>
      </c>
      <c r="E40" s="10" t="s">
        <v>50</v>
      </c>
    </row>
    <row r="41" spans="1:5" ht="31.5" x14ac:dyDescent="0.25">
      <c r="A41" s="9" t="s">
        <v>21</v>
      </c>
      <c r="B41" s="26">
        <v>859764.7</v>
      </c>
      <c r="C41" s="26">
        <v>859063.1</v>
      </c>
      <c r="D41" s="12">
        <f t="shared" si="2"/>
        <v>0.99918396277493138</v>
      </c>
      <c r="E41" s="10"/>
    </row>
    <row r="42" spans="1:5" ht="78.75" x14ac:dyDescent="0.25">
      <c r="A42" s="9" t="s">
        <v>53</v>
      </c>
      <c r="B42" s="26">
        <v>93520.8</v>
      </c>
      <c r="C42" s="26">
        <v>95934.7</v>
      </c>
      <c r="D42" s="12">
        <f t="shared" si="2"/>
        <v>1.0258113703047878</v>
      </c>
      <c r="E42" s="10" t="s">
        <v>57</v>
      </c>
    </row>
    <row r="43" spans="1:5" ht="47.25" x14ac:dyDescent="0.25">
      <c r="A43" s="9" t="s">
        <v>22</v>
      </c>
      <c r="B43" s="26">
        <v>500.2</v>
      </c>
      <c r="C43" s="26">
        <v>0</v>
      </c>
      <c r="D43" s="12">
        <f t="shared" si="2"/>
        <v>0</v>
      </c>
      <c r="E43" s="10" t="s">
        <v>51</v>
      </c>
    </row>
    <row r="44" spans="1:5" ht="15.75" x14ac:dyDescent="0.25">
      <c r="A44" s="9" t="s">
        <v>23</v>
      </c>
      <c r="B44" s="26">
        <v>179923.6</v>
      </c>
      <c r="C44" s="26">
        <v>171536.8</v>
      </c>
      <c r="D44" s="12">
        <f t="shared" si="2"/>
        <v>0.95338688198768806</v>
      </c>
      <c r="E44" s="10"/>
    </row>
    <row r="45" spans="1:5" ht="78.75" x14ac:dyDescent="0.25">
      <c r="A45" s="9" t="s">
        <v>24</v>
      </c>
      <c r="B45" s="26">
        <v>249951</v>
      </c>
      <c r="C45" s="26">
        <v>254543</v>
      </c>
      <c r="D45" s="12">
        <f t="shared" si="2"/>
        <v>1.0183716008337633</v>
      </c>
      <c r="E45" s="10" t="s">
        <v>58</v>
      </c>
    </row>
    <row r="46" spans="1:5" ht="78.75" x14ac:dyDescent="0.25">
      <c r="A46" s="9" t="s">
        <v>54</v>
      </c>
      <c r="B46" s="26">
        <v>48712</v>
      </c>
      <c r="C46" s="26">
        <v>50165.5</v>
      </c>
      <c r="D46" s="12">
        <f t="shared" si="2"/>
        <v>1.0298386434554114</v>
      </c>
      <c r="E46" s="10" t="s">
        <v>59</v>
      </c>
    </row>
    <row r="47" spans="1:5" ht="47.25" x14ac:dyDescent="0.25">
      <c r="A47" s="9" t="s">
        <v>25</v>
      </c>
      <c r="B47" s="26">
        <v>373884.4</v>
      </c>
      <c r="C47" s="26">
        <v>354227.9</v>
      </c>
      <c r="D47" s="12">
        <f t="shared" si="2"/>
        <v>0.94742626330491453</v>
      </c>
      <c r="E47" s="10" t="s">
        <v>50</v>
      </c>
    </row>
    <row r="48" spans="1:5" ht="78.75" x14ac:dyDescent="0.25">
      <c r="A48" s="9" t="s">
        <v>26</v>
      </c>
      <c r="B48" s="26">
        <v>410644.5</v>
      </c>
      <c r="C48" s="26">
        <v>433174.2</v>
      </c>
      <c r="D48" s="12">
        <f t="shared" si="2"/>
        <v>1.0548642438897879</v>
      </c>
      <c r="E48" s="10" t="s">
        <v>60</v>
      </c>
    </row>
    <row r="49" spans="1:5" ht="31.5" x14ac:dyDescent="0.25">
      <c r="A49" s="9" t="s">
        <v>27</v>
      </c>
      <c r="B49" s="26">
        <v>3283.4</v>
      </c>
      <c r="C49" s="26">
        <v>3283.4</v>
      </c>
      <c r="D49" s="12">
        <f t="shared" si="2"/>
        <v>1</v>
      </c>
      <c r="E49" s="10"/>
    </row>
    <row r="50" spans="1:5" ht="31.5" x14ac:dyDescent="0.25">
      <c r="A50" s="9" t="s">
        <v>28</v>
      </c>
      <c r="B50" s="26">
        <v>7500</v>
      </c>
      <c r="C50" s="26">
        <v>7500</v>
      </c>
      <c r="D50" s="12">
        <f t="shared" si="2"/>
        <v>1</v>
      </c>
      <c r="E50" s="10"/>
    </row>
    <row r="51" spans="1:5" ht="47.25" x14ac:dyDescent="0.25">
      <c r="A51" s="9" t="s">
        <v>29</v>
      </c>
      <c r="B51" s="26">
        <v>500</v>
      </c>
      <c r="C51" s="26">
        <v>500</v>
      </c>
      <c r="D51" s="12">
        <f t="shared" si="2"/>
        <v>1</v>
      </c>
      <c r="E51" s="10"/>
    </row>
    <row r="52" spans="1:5" ht="15.75" x14ac:dyDescent="0.25">
      <c r="A52" s="9" t="s">
        <v>30</v>
      </c>
      <c r="B52" s="26">
        <v>810</v>
      </c>
      <c r="C52" s="26">
        <v>810</v>
      </c>
      <c r="D52" s="12">
        <f t="shared" si="2"/>
        <v>1</v>
      </c>
      <c r="E52" s="10"/>
    </row>
    <row r="53" spans="1:5" ht="63" x14ac:dyDescent="0.25">
      <c r="A53" s="9" t="s">
        <v>31</v>
      </c>
      <c r="B53" s="25">
        <v>2372.9</v>
      </c>
      <c r="C53" s="25">
        <v>2372.9</v>
      </c>
      <c r="D53" s="12">
        <f t="shared" si="2"/>
        <v>1</v>
      </c>
      <c r="E53" s="10"/>
    </row>
    <row r="54" spans="1:5" ht="31.5" x14ac:dyDescent="0.25">
      <c r="A54" s="9" t="s">
        <v>32</v>
      </c>
      <c r="B54" s="25">
        <v>604.4</v>
      </c>
      <c r="C54" s="25">
        <v>604.4</v>
      </c>
      <c r="D54" s="12">
        <f t="shared" si="2"/>
        <v>1</v>
      </c>
      <c r="E54" s="10"/>
    </row>
    <row r="55" spans="1:5" ht="47.25" x14ac:dyDescent="0.25">
      <c r="A55" s="9" t="s">
        <v>33</v>
      </c>
      <c r="B55" s="26">
        <v>1296</v>
      </c>
      <c r="C55" s="26">
        <v>1223.2</v>
      </c>
      <c r="D55" s="12">
        <f t="shared" si="2"/>
        <v>0.9438271604938272</v>
      </c>
      <c r="E55" s="10" t="s">
        <v>61</v>
      </c>
    </row>
    <row r="56" spans="1:5" ht="31.5" x14ac:dyDescent="0.25">
      <c r="A56" s="9" t="s">
        <v>34</v>
      </c>
      <c r="B56" s="26">
        <v>3030</v>
      </c>
      <c r="C56" s="26">
        <v>3030</v>
      </c>
      <c r="D56" s="12">
        <f t="shared" si="2"/>
        <v>1</v>
      </c>
      <c r="E56" s="10"/>
    </row>
    <row r="57" spans="1:5" ht="47.25" x14ac:dyDescent="0.25">
      <c r="A57" s="9" t="s">
        <v>35</v>
      </c>
      <c r="B57" s="26">
        <v>338.4</v>
      </c>
      <c r="C57" s="26">
        <v>0</v>
      </c>
      <c r="D57" s="12">
        <f t="shared" si="2"/>
        <v>0</v>
      </c>
      <c r="E57" s="10" t="s">
        <v>51</v>
      </c>
    </row>
    <row r="58" spans="1:5" ht="15.75" x14ac:dyDescent="0.25">
      <c r="A58" s="9" t="s">
        <v>36</v>
      </c>
      <c r="B58" s="26">
        <v>25373.3</v>
      </c>
      <c r="C58" s="26">
        <v>24356.9</v>
      </c>
      <c r="D58" s="12">
        <f t="shared" si="2"/>
        <v>0.95994214390717814</v>
      </c>
      <c r="E58" s="10"/>
    </row>
    <row r="59" spans="1:5" ht="31.5" x14ac:dyDescent="0.25">
      <c r="A59" s="9" t="s">
        <v>37</v>
      </c>
      <c r="B59" s="26">
        <v>3116.6</v>
      </c>
      <c r="C59" s="26">
        <v>3002</v>
      </c>
      <c r="D59" s="12">
        <f t="shared" si="2"/>
        <v>0.96322915998203174</v>
      </c>
      <c r="E59" s="10"/>
    </row>
    <row r="60" spans="1:5" ht="15.75" x14ac:dyDescent="0.25">
      <c r="A60" s="9" t="s">
        <v>38</v>
      </c>
      <c r="B60" s="26">
        <v>477</v>
      </c>
      <c r="C60" s="26">
        <v>476.8</v>
      </c>
      <c r="D60" s="12">
        <f t="shared" si="2"/>
        <v>0.99958071278826</v>
      </c>
      <c r="E60" s="10"/>
    </row>
    <row r="61" spans="1:5" ht="31.5" x14ac:dyDescent="0.25">
      <c r="A61" s="9" t="s">
        <v>39</v>
      </c>
      <c r="B61" s="26">
        <v>2057.4</v>
      </c>
      <c r="C61" s="26">
        <v>2057.4</v>
      </c>
      <c r="D61" s="12">
        <f t="shared" si="2"/>
        <v>1</v>
      </c>
      <c r="E61" s="10"/>
    </row>
    <row r="62" spans="1:5" ht="15.75" x14ac:dyDescent="0.25">
      <c r="A62" s="9" t="s">
        <v>40</v>
      </c>
      <c r="B62" s="26">
        <v>2065.6999999999998</v>
      </c>
      <c r="C62" s="26">
        <v>2065.6999999999998</v>
      </c>
      <c r="D62" s="12">
        <f t="shared" si="2"/>
        <v>1</v>
      </c>
      <c r="E62" s="10"/>
    </row>
    <row r="63" spans="1:5" ht="15.75" x14ac:dyDescent="0.25">
      <c r="A63" s="9" t="s">
        <v>41</v>
      </c>
      <c r="B63" s="26">
        <v>298.8</v>
      </c>
      <c r="C63" s="26">
        <v>298.8</v>
      </c>
      <c r="D63" s="12">
        <f t="shared" si="2"/>
        <v>1</v>
      </c>
      <c r="E63" s="10"/>
    </row>
    <row r="64" spans="1:5" ht="63" x14ac:dyDescent="0.25">
      <c r="A64" s="9" t="s">
        <v>55</v>
      </c>
      <c r="B64" s="26">
        <v>4653</v>
      </c>
      <c r="C64" s="26">
        <v>319.7</v>
      </c>
      <c r="D64" s="12">
        <f t="shared" si="2"/>
        <v>6.8708360197721891E-2</v>
      </c>
      <c r="E64" s="10" t="s">
        <v>50</v>
      </c>
    </row>
    <row r="65" spans="1:5" ht="15.75" x14ac:dyDescent="0.25">
      <c r="A65" s="15" t="s">
        <v>42</v>
      </c>
      <c r="B65" s="35">
        <v>121077.4</v>
      </c>
      <c r="C65" s="35">
        <f>C66</f>
        <v>121077.4</v>
      </c>
      <c r="D65" s="12">
        <f t="shared" si="2"/>
        <v>1</v>
      </c>
      <c r="E65" s="13"/>
    </row>
    <row r="66" spans="1:5" ht="31.5" x14ac:dyDescent="0.25">
      <c r="A66" s="18" t="s">
        <v>43</v>
      </c>
      <c r="B66" s="19">
        <v>121077.4</v>
      </c>
      <c r="C66" s="11">
        <v>121077.4</v>
      </c>
      <c r="D66" s="12">
        <f t="shared" si="2"/>
        <v>1</v>
      </c>
      <c r="E66" s="13"/>
    </row>
    <row r="67" spans="1:5" ht="15.75" x14ac:dyDescent="0.25">
      <c r="A67" s="15" t="s">
        <v>44</v>
      </c>
      <c r="B67" s="35">
        <v>5641040</v>
      </c>
      <c r="C67" s="27">
        <f>C11+C31+C65</f>
        <v>5420349.5</v>
      </c>
      <c r="D67" s="12">
        <f t="shared" si="2"/>
        <v>0.96087769276587298</v>
      </c>
      <c r="E67" s="14"/>
    </row>
    <row r="68" spans="1:5" ht="15.75" x14ac:dyDescent="0.25">
      <c r="A68" s="1"/>
    </row>
  </sheetData>
  <mergeCells count="11">
    <mergeCell ref="A3:E4"/>
    <mergeCell ref="A5:E5"/>
    <mergeCell ref="B7:B9"/>
    <mergeCell ref="B23:B25"/>
    <mergeCell ref="A7:A9"/>
    <mergeCell ref="C7:C9"/>
    <mergeCell ref="C23:C25"/>
    <mergeCell ref="D23:D25"/>
    <mergeCell ref="E23:E25"/>
    <mergeCell ref="D7:D9"/>
    <mergeCell ref="E7:E9"/>
  </mergeCells>
  <hyperlinks>
    <hyperlink ref="A23" r:id="rId1" display="consultantplus://offline/ref=DA3B29E4406FB70779489D11C056CFD5CCF8860366630398FDD3F41275xBP2N"/>
    <hyperlink ref="A24" r:id="rId2" display="consultantplus://offline/ref=DA3B29E4406FB70779489D11C056CFD5CCF8860366630398FDD3F41275xBP2N"/>
    <hyperlink ref="A25" r:id="rId3" display="consultantplus://offline/ref=DA3B29E4406FB70779489D11C056CFD5CCF8860366630398FDD3F41275xBP2N"/>
  </hyperlinks>
  <pageMargins left="0.70866141732283472" right="0.70866141732283472" top="0.74803149606299213" bottom="0.74803149606299213" header="0.31496062992125984" footer="0.31496062992125984"/>
  <pageSetup paperSize="9" scale="56" fitToHeight="0" orientation="portrait" r:id="rId4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2018 год</vt:lpstr>
      <vt:lpstr>Лист2</vt:lpstr>
      <vt:lpstr>Лист3</vt:lpstr>
      <vt:lpstr>'2018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2019-03-11T10:45:06Z</dcterms:modified>
</cp:coreProperties>
</file>