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905" windowHeight="9090"/>
  </bookViews>
  <sheets>
    <sheet name="2018 год" sheetId="4" r:id="rId1"/>
    <sheet name="Лист2" sheetId="2" r:id="rId2"/>
    <sheet name="Лист3" sheetId="3" r:id="rId3"/>
  </sheets>
  <definedNames>
    <definedName name="_xlnm.Print_Titles" localSheetId="0">'2018 год'!$7:$7</definedName>
  </definedNames>
  <calcPr calcId="145621" refMode="R1C1"/>
</workbook>
</file>

<file path=xl/calcChain.xml><?xml version="1.0" encoding="utf-8"?>
<calcChain xmlns="http://schemas.openxmlformats.org/spreadsheetml/2006/main">
  <c r="C40" i="4" l="1"/>
  <c r="C36" i="4"/>
  <c r="C34" i="4"/>
  <c r="C32" i="4"/>
  <c r="C29" i="4"/>
  <c r="C26" i="4"/>
  <c r="C8" i="4"/>
  <c r="B42" i="4"/>
  <c r="B40" i="4"/>
  <c r="B36" i="4"/>
  <c r="B34" i="4"/>
  <c r="B32" i="4"/>
  <c r="B29" i="4"/>
  <c r="B26" i="4"/>
  <c r="B8" i="4"/>
  <c r="C42" i="4" l="1"/>
</calcChain>
</file>

<file path=xl/sharedStrings.xml><?xml version="1.0" encoding="utf-8"?>
<sst xmlns="http://schemas.openxmlformats.org/spreadsheetml/2006/main" count="42" uniqueCount="42">
  <si>
    <t>(тысяч рублей)</t>
  </si>
  <si>
    <t>ГУП "Учебно-курсовой комбинат"</t>
  </si>
  <si>
    <t>ЛОГП "Ленфарм"</t>
  </si>
  <si>
    <t>ГУП "Автобаза Правительства Ленинградской области"</t>
  </si>
  <si>
    <t>ЛОГУП "Недвижимость"</t>
  </si>
  <si>
    <t>Итого</t>
  </si>
  <si>
    <t>ЛОГУП "Леноблинвентаризация"</t>
  </si>
  <si>
    <t>"Размеры отчислений в областной бюджет 25 процентов прибыли                                                         государственных предприятий  Ленинградской области"</t>
  </si>
  <si>
    <t>Наименование предприятия</t>
  </si>
  <si>
    <t>ЛОГП "Бокситогорское ДРСУ"</t>
  </si>
  <si>
    <t>ЛОГП "Всеволожское ДРСУ"</t>
  </si>
  <si>
    <t>ЛОГП "Кировское ДРСУ"</t>
  </si>
  <si>
    <t>ЛОГП "Лодейнопольское ДРСУ"</t>
  </si>
  <si>
    <t>ЛОГП "Лужское ДРСУ"</t>
  </si>
  <si>
    <t>ЛОГП "Приозерское ДРСУ"</t>
  </si>
  <si>
    <t>ЛОГП "Волосовское ДРСУ"</t>
  </si>
  <si>
    <t>ЛОГП "Кингисеппское ДРСУ"</t>
  </si>
  <si>
    <t>ЛОГП "Киришское ДРСУ"</t>
  </si>
  <si>
    <t>ЛОГП "Пригородное ДРЭУ"</t>
  </si>
  <si>
    <t>ЛОГП "Выборгское ДРЭУ"</t>
  </si>
  <si>
    <t>ГУП "Леноблводоканал"</t>
  </si>
  <si>
    <t>ЛОГП "Рощинское ДРЭУ"</t>
  </si>
  <si>
    <t>ЛОГП "Сланцевское ДРСУ"</t>
  </si>
  <si>
    <t>ЛОГП "Тихвинское ДРСУ"</t>
  </si>
  <si>
    <t>ЛОГП "Гатчинское ДРСУ"</t>
  </si>
  <si>
    <t xml:space="preserve">Исполнение в 2018 году приложения 4 к областному закону                                                                                "Об областном бюджете Ленинградской области на 2018 год и на                                      плановый период 2019 и 2020 годов"                                                               </t>
  </si>
  <si>
    <t>План по отчислению 25 процентов  прибыли в областной бюджет на 2018 год</t>
  </si>
  <si>
    <t>Перечислено                      в 2018 году</t>
  </si>
  <si>
    <t>Комитет по дорожному хозяйству Ленинградской области – всего</t>
  </si>
  <si>
    <t>ЛОГП "Дорожный учебно-инженерный центр"</t>
  </si>
  <si>
    <t>ЛОГП "Пригородное  ДРСУ № 1"</t>
  </si>
  <si>
    <t>Комитет по жилищно-коммунальному хозяйству и транспорту Ленинградской области – всего</t>
  </si>
  <si>
    <t>Комитет по здравоохранению Ленинградской области – всего</t>
  </si>
  <si>
    <t>ЛОГП "Киришская стоматологическая поликлиника"</t>
  </si>
  <si>
    <t>Комитет государственного заказа Ленинградской области</t>
  </si>
  <si>
    <t>ГПЛО "Фонд имущества Ленинградской области"</t>
  </si>
  <si>
    <t>Ленинградский областной комитет по управлению государственным имуществом – всего</t>
  </si>
  <si>
    <t>Управление делами Правительства Ленинградской области – всего</t>
  </si>
  <si>
    <t>ЛОГУП "Столовая "Суворовская"</t>
  </si>
  <si>
    <t>Комитет по культуре Ленинградской области – всего</t>
  </si>
  <si>
    <t>ГП "Леноблкиновидеопредприятие"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</si>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</sst>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165" fontId="0" fillId="0" borderId="0" xfId="0" applyNumberFormat="1"/>
    <xf numFmtId="165" fontId="5" fillId="0" borderId="0" xfId="0" applyNumberFormat="1" applyFont="1"/>
    <xf numFmtId="0" fontId="1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65" fontId="0" fillId="0" borderId="0" xfId="0" applyNumberFormat="1" applyFill="1"/>
    <xf numFmtId="0" fontId="4" fillId="0" borderId="0" xfId="0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0" fillId="0" borderId="0" xfId="0" applyFont="1" applyFill="1"/>
    <xf numFmtId="0" fontId="0" fillId="0" borderId="0" xfId="0" applyFont="1"/>
    <xf numFmtId="0" fontId="4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Normal="100" workbookViewId="0">
      <selection activeCell="A2" sqref="A2:C2"/>
    </sheetView>
  </sheetViews>
  <sheetFormatPr defaultRowHeight="24.95" customHeight="1" x14ac:dyDescent="0.2"/>
  <cols>
    <col min="1" max="1" width="54.5703125" style="5" customWidth="1"/>
    <col min="2" max="3" width="25.7109375" style="5" customWidth="1"/>
    <col min="4" max="4" width="10.140625" style="5" customWidth="1"/>
    <col min="5" max="5" width="3.28515625" style="5" customWidth="1"/>
    <col min="6" max="6" width="15.85546875" customWidth="1"/>
    <col min="7" max="7" width="3" customWidth="1"/>
    <col min="8" max="8" width="10.140625" bestFit="1" customWidth="1"/>
    <col min="9" max="9" width="13" style="1" customWidth="1"/>
  </cols>
  <sheetData>
    <row r="1" spans="1:9" ht="24.95" customHeight="1" x14ac:dyDescent="0.3">
      <c r="C1" s="13" t="s">
        <v>41</v>
      </c>
    </row>
    <row r="2" spans="1:9" ht="66" customHeight="1" x14ac:dyDescent="0.3">
      <c r="A2" s="23" t="s">
        <v>25</v>
      </c>
      <c r="B2" s="24"/>
      <c r="C2" s="24"/>
    </row>
    <row r="3" spans="1:9" ht="10.15" customHeight="1" x14ac:dyDescent="0.3">
      <c r="A3" s="6"/>
    </row>
    <row r="4" spans="1:9" ht="37.15" customHeight="1" x14ac:dyDescent="0.3">
      <c r="A4" s="23" t="s">
        <v>7</v>
      </c>
      <c r="B4" s="24"/>
      <c r="C4" s="24"/>
    </row>
    <row r="5" spans="1:9" ht="24.95" customHeight="1" x14ac:dyDescent="0.25">
      <c r="A5" s="4"/>
      <c r="C5" s="4" t="s">
        <v>0</v>
      </c>
    </row>
    <row r="6" spans="1:9" ht="94.5" customHeight="1" x14ac:dyDescent="0.2">
      <c r="A6" s="12" t="s">
        <v>8</v>
      </c>
      <c r="B6" s="12" t="s">
        <v>26</v>
      </c>
      <c r="C6" s="12" t="s">
        <v>27</v>
      </c>
    </row>
    <row r="7" spans="1:9" s="15" customFormat="1" ht="19.5" customHeight="1" x14ac:dyDescent="0.3">
      <c r="A7" s="25">
        <v>1</v>
      </c>
      <c r="B7" s="26">
        <v>2</v>
      </c>
      <c r="C7" s="26">
        <v>3</v>
      </c>
      <c r="D7" s="14"/>
      <c r="E7" s="14"/>
    </row>
    <row r="8" spans="1:9" ht="44.25" customHeight="1" x14ac:dyDescent="0.2">
      <c r="A8" s="17" t="s">
        <v>28</v>
      </c>
      <c r="B8" s="18">
        <f>SUM(B9:B25)</f>
        <v>3972.3</v>
      </c>
      <c r="C8" s="18">
        <f>SUM(C9:C25)</f>
        <v>8189.0999999999995</v>
      </c>
      <c r="D8" s="8"/>
      <c r="E8" s="9"/>
    </row>
    <row r="9" spans="1:9" ht="24.95" customHeight="1" x14ac:dyDescent="0.2">
      <c r="A9" s="19" t="s">
        <v>9</v>
      </c>
      <c r="B9" s="20">
        <v>15</v>
      </c>
      <c r="C9" s="20">
        <v>24.7</v>
      </c>
      <c r="F9" s="2"/>
      <c r="G9" s="2"/>
      <c r="H9" s="2"/>
      <c r="I9" s="3"/>
    </row>
    <row r="10" spans="1:9" ht="24.95" customHeight="1" x14ac:dyDescent="0.2">
      <c r="A10" s="19" t="s">
        <v>15</v>
      </c>
      <c r="B10" s="20">
        <v>100</v>
      </c>
      <c r="C10" s="21">
        <v>110.1</v>
      </c>
      <c r="F10" s="2"/>
      <c r="G10" s="2"/>
      <c r="H10" s="2"/>
      <c r="I10" s="3"/>
    </row>
    <row r="11" spans="1:9" ht="24.95" customHeight="1" x14ac:dyDescent="0.2">
      <c r="A11" s="19" t="s">
        <v>10</v>
      </c>
      <c r="B11" s="20">
        <v>87.5</v>
      </c>
      <c r="C11" s="21">
        <v>133.4</v>
      </c>
      <c r="F11" s="2"/>
      <c r="G11" s="2"/>
      <c r="H11" s="2"/>
      <c r="I11" s="3"/>
    </row>
    <row r="12" spans="1:9" ht="24.95" customHeight="1" x14ac:dyDescent="0.2">
      <c r="A12" s="19" t="s">
        <v>24</v>
      </c>
      <c r="B12" s="20">
        <v>28</v>
      </c>
      <c r="C12" s="21">
        <v>93.3</v>
      </c>
      <c r="F12" s="2"/>
      <c r="G12" s="2"/>
      <c r="H12" s="2"/>
      <c r="I12" s="3"/>
    </row>
    <row r="13" spans="1:9" ht="24.95" customHeight="1" x14ac:dyDescent="0.2">
      <c r="A13" s="19" t="s">
        <v>16</v>
      </c>
      <c r="B13" s="20">
        <v>0</v>
      </c>
      <c r="C13" s="21">
        <v>0</v>
      </c>
      <c r="F13" s="2"/>
      <c r="G13" s="2"/>
      <c r="H13" s="2"/>
      <c r="I13" s="3"/>
    </row>
    <row r="14" spans="1:9" ht="37.5" x14ac:dyDescent="0.2">
      <c r="A14" s="19" t="s">
        <v>29</v>
      </c>
      <c r="B14" s="20">
        <v>25</v>
      </c>
      <c r="C14" s="21">
        <v>0</v>
      </c>
      <c r="F14" s="2"/>
      <c r="G14" s="2"/>
      <c r="H14" s="2"/>
      <c r="I14" s="3"/>
    </row>
    <row r="15" spans="1:9" ht="24.95" customHeight="1" x14ac:dyDescent="0.2">
      <c r="A15" s="19" t="s">
        <v>11</v>
      </c>
      <c r="B15" s="20">
        <v>175</v>
      </c>
      <c r="C15" s="21">
        <v>188.7</v>
      </c>
      <c r="F15" s="2"/>
      <c r="G15" s="2"/>
      <c r="H15" s="2"/>
      <c r="I15" s="3"/>
    </row>
    <row r="16" spans="1:9" ht="24.95" customHeight="1" x14ac:dyDescent="0.2">
      <c r="A16" s="19" t="s">
        <v>17</v>
      </c>
      <c r="B16" s="20">
        <v>212.5</v>
      </c>
      <c r="C16" s="21">
        <v>246.2</v>
      </c>
      <c r="F16" s="2"/>
      <c r="G16" s="2"/>
      <c r="H16" s="2"/>
      <c r="I16" s="3"/>
    </row>
    <row r="17" spans="1:9" ht="24.95" customHeight="1" x14ac:dyDescent="0.2">
      <c r="A17" s="19" t="s">
        <v>12</v>
      </c>
      <c r="B17" s="20">
        <v>377.5</v>
      </c>
      <c r="C17" s="21">
        <v>830.7</v>
      </c>
      <c r="F17" s="2"/>
      <c r="G17" s="2"/>
      <c r="H17" s="2"/>
      <c r="I17" s="3"/>
    </row>
    <row r="18" spans="1:9" ht="24.95" customHeight="1" x14ac:dyDescent="0.2">
      <c r="A18" s="19" t="s">
        <v>13</v>
      </c>
      <c r="B18" s="20">
        <v>172.5</v>
      </c>
      <c r="C18" s="21">
        <v>0</v>
      </c>
      <c r="F18" s="2"/>
      <c r="G18" s="2"/>
      <c r="H18" s="2"/>
      <c r="I18" s="3"/>
    </row>
    <row r="19" spans="1:9" ht="24.95" customHeight="1" x14ac:dyDescent="0.2">
      <c r="A19" s="19" t="s">
        <v>14</v>
      </c>
      <c r="B19" s="20">
        <v>1029.8</v>
      </c>
      <c r="C19" s="21">
        <v>2237.6</v>
      </c>
      <c r="F19" s="2"/>
      <c r="G19" s="2"/>
      <c r="H19" s="2"/>
      <c r="I19" s="3"/>
    </row>
    <row r="20" spans="1:9" ht="24.95" customHeight="1" x14ac:dyDescent="0.2">
      <c r="A20" s="19" t="s">
        <v>22</v>
      </c>
      <c r="B20" s="20">
        <v>25</v>
      </c>
      <c r="C20" s="21">
        <v>0</v>
      </c>
      <c r="F20" s="2"/>
      <c r="G20" s="2"/>
      <c r="H20" s="2"/>
      <c r="I20" s="3"/>
    </row>
    <row r="21" spans="1:9" ht="24.95" customHeight="1" x14ac:dyDescent="0.2">
      <c r="A21" s="19" t="s">
        <v>23</v>
      </c>
      <c r="B21" s="20">
        <v>100</v>
      </c>
      <c r="C21" s="21">
        <v>0</v>
      </c>
      <c r="F21" s="2"/>
      <c r="G21" s="2"/>
      <c r="H21" s="2"/>
      <c r="I21" s="3"/>
    </row>
    <row r="22" spans="1:9" ht="24.95" customHeight="1" x14ac:dyDescent="0.2">
      <c r="A22" s="19" t="s">
        <v>30</v>
      </c>
      <c r="B22" s="20">
        <v>0</v>
      </c>
      <c r="C22" s="21">
        <v>1878.7</v>
      </c>
      <c r="F22" s="2"/>
      <c r="G22" s="2"/>
      <c r="H22" s="2"/>
      <c r="I22" s="3"/>
    </row>
    <row r="23" spans="1:9" ht="24.95" customHeight="1" x14ac:dyDescent="0.2">
      <c r="A23" s="19" t="s">
        <v>21</v>
      </c>
      <c r="B23" s="20">
        <v>1250</v>
      </c>
      <c r="C23" s="21">
        <v>1289.9000000000001</v>
      </c>
      <c r="F23" s="2"/>
      <c r="G23" s="2"/>
      <c r="H23" s="2"/>
      <c r="I23" s="3"/>
    </row>
    <row r="24" spans="1:9" ht="24.95" customHeight="1" x14ac:dyDescent="0.2">
      <c r="A24" s="19" t="s">
        <v>18</v>
      </c>
      <c r="B24" s="20">
        <v>249.5</v>
      </c>
      <c r="C24" s="21">
        <v>264.3</v>
      </c>
      <c r="F24" s="2"/>
      <c r="G24" s="2"/>
      <c r="H24" s="2"/>
      <c r="I24" s="3"/>
    </row>
    <row r="25" spans="1:9" ht="24.95" customHeight="1" x14ac:dyDescent="0.2">
      <c r="A25" s="19" t="s">
        <v>19</v>
      </c>
      <c r="B25" s="20">
        <v>125</v>
      </c>
      <c r="C25" s="21">
        <v>891.5</v>
      </c>
      <c r="F25" s="2"/>
      <c r="G25" s="2"/>
      <c r="H25" s="2"/>
      <c r="I25" s="3"/>
    </row>
    <row r="26" spans="1:9" ht="56.25" x14ac:dyDescent="0.2">
      <c r="A26" s="17" t="s">
        <v>31</v>
      </c>
      <c r="B26" s="18">
        <f>B27+B28</f>
        <v>25</v>
      </c>
      <c r="C26" s="22">
        <f>C27+C28</f>
        <v>88.4</v>
      </c>
      <c r="F26" s="2"/>
      <c r="G26" s="2"/>
      <c r="H26" s="2"/>
      <c r="I26" s="3"/>
    </row>
    <row r="27" spans="1:9" ht="24.95" customHeight="1" x14ac:dyDescent="0.2">
      <c r="A27" s="19" t="s">
        <v>1</v>
      </c>
      <c r="B27" s="20">
        <v>25</v>
      </c>
      <c r="C27" s="21">
        <v>88.4</v>
      </c>
      <c r="F27" s="2"/>
      <c r="G27" s="2"/>
      <c r="H27" s="2"/>
      <c r="I27" s="3"/>
    </row>
    <row r="28" spans="1:9" ht="24.95" customHeight="1" x14ac:dyDescent="0.2">
      <c r="A28" s="19" t="s">
        <v>20</v>
      </c>
      <c r="B28" s="20">
        <v>0</v>
      </c>
      <c r="C28" s="21">
        <v>0</v>
      </c>
      <c r="F28" s="2"/>
      <c r="G28" s="2"/>
      <c r="H28" s="2"/>
      <c r="I28" s="3"/>
    </row>
    <row r="29" spans="1:9" ht="37.5" x14ac:dyDescent="0.2">
      <c r="A29" s="17" t="s">
        <v>32</v>
      </c>
      <c r="B29" s="18">
        <f>B30+B31</f>
        <v>327.5</v>
      </c>
      <c r="C29" s="22">
        <f>C30+C31</f>
        <v>927.9</v>
      </c>
      <c r="F29" s="2"/>
      <c r="G29" s="2"/>
      <c r="H29" s="2"/>
      <c r="I29" s="3"/>
    </row>
    <row r="30" spans="1:9" ht="24.95" customHeight="1" x14ac:dyDescent="0.2">
      <c r="A30" s="19" t="s">
        <v>2</v>
      </c>
      <c r="B30" s="20">
        <v>77.5</v>
      </c>
      <c r="C30" s="21">
        <v>677.5</v>
      </c>
      <c r="F30" s="2"/>
      <c r="G30" s="2"/>
      <c r="H30" s="2"/>
      <c r="I30" s="3"/>
    </row>
    <row r="31" spans="1:9" ht="42" customHeight="1" x14ac:dyDescent="0.2">
      <c r="A31" s="19" t="s">
        <v>33</v>
      </c>
      <c r="B31" s="20">
        <v>250</v>
      </c>
      <c r="C31" s="21">
        <v>250.4</v>
      </c>
      <c r="F31" s="2"/>
      <c r="G31" s="2"/>
      <c r="H31" s="2"/>
      <c r="I31" s="3"/>
    </row>
    <row r="32" spans="1:9" ht="37.5" x14ac:dyDescent="0.2">
      <c r="A32" s="17" t="s">
        <v>34</v>
      </c>
      <c r="B32" s="18">
        <f>B33</f>
        <v>87.5</v>
      </c>
      <c r="C32" s="22">
        <f>C33</f>
        <v>1199.3</v>
      </c>
      <c r="F32" s="2"/>
      <c r="G32" s="2"/>
      <c r="H32" s="2"/>
      <c r="I32" s="3"/>
    </row>
    <row r="33" spans="1:9" ht="39.75" customHeight="1" x14ac:dyDescent="0.2">
      <c r="A33" s="19" t="s">
        <v>35</v>
      </c>
      <c r="B33" s="20">
        <v>87.5</v>
      </c>
      <c r="C33" s="21">
        <v>1199.3</v>
      </c>
      <c r="F33" s="2"/>
      <c r="G33" s="2"/>
      <c r="H33" s="2"/>
      <c r="I33" s="3"/>
    </row>
    <row r="34" spans="1:9" ht="56.25" x14ac:dyDescent="0.2">
      <c r="A34" s="17" t="s">
        <v>36</v>
      </c>
      <c r="B34" s="18">
        <f>B35</f>
        <v>89.3</v>
      </c>
      <c r="C34" s="22">
        <f>C35</f>
        <v>0</v>
      </c>
      <c r="F34" s="2"/>
      <c r="G34" s="2"/>
      <c r="H34" s="2"/>
      <c r="I34" s="3"/>
    </row>
    <row r="35" spans="1:9" ht="36" customHeight="1" x14ac:dyDescent="0.2">
      <c r="A35" s="19" t="s">
        <v>6</v>
      </c>
      <c r="B35" s="20">
        <v>89.3</v>
      </c>
      <c r="C35" s="21">
        <v>0</v>
      </c>
      <c r="F35" s="2"/>
      <c r="G35" s="2"/>
      <c r="H35" s="2"/>
      <c r="I35" s="3"/>
    </row>
    <row r="36" spans="1:9" ht="47.25" customHeight="1" x14ac:dyDescent="0.2">
      <c r="A36" s="17" t="s">
        <v>37</v>
      </c>
      <c r="B36" s="18">
        <f>B37+B38+B39</f>
        <v>3104.4</v>
      </c>
      <c r="C36" s="22">
        <f>C37+C38+C39</f>
        <v>1693.9</v>
      </c>
      <c r="F36" s="2"/>
      <c r="G36" s="2"/>
      <c r="H36" s="2"/>
      <c r="I36" s="3"/>
    </row>
    <row r="37" spans="1:9" ht="37.5" x14ac:dyDescent="0.2">
      <c r="A37" s="19" t="s">
        <v>3</v>
      </c>
      <c r="B37" s="20">
        <v>975</v>
      </c>
      <c r="C37" s="21">
        <v>231.9</v>
      </c>
      <c r="F37" s="2"/>
      <c r="G37" s="2"/>
      <c r="H37" s="2"/>
      <c r="I37" s="3"/>
    </row>
    <row r="38" spans="1:9" ht="25.5" customHeight="1" x14ac:dyDescent="0.2">
      <c r="A38" s="19" t="s">
        <v>4</v>
      </c>
      <c r="B38" s="20">
        <v>2125</v>
      </c>
      <c r="C38" s="21">
        <v>1457.2</v>
      </c>
      <c r="F38" s="2"/>
      <c r="G38" s="2"/>
      <c r="H38" s="2"/>
      <c r="I38" s="3"/>
    </row>
    <row r="39" spans="1:9" ht="24.95" customHeight="1" x14ac:dyDescent="0.2">
      <c r="A39" s="19" t="s">
        <v>38</v>
      </c>
      <c r="B39" s="20">
        <v>4.4000000000000004</v>
      </c>
      <c r="C39" s="21">
        <v>4.8</v>
      </c>
      <c r="F39" s="2"/>
      <c r="G39" s="2"/>
      <c r="H39" s="2"/>
      <c r="I39" s="3"/>
    </row>
    <row r="40" spans="1:9" ht="45.75" customHeight="1" x14ac:dyDescent="0.2">
      <c r="A40" s="17" t="s">
        <v>39</v>
      </c>
      <c r="B40" s="18">
        <f>B41</f>
        <v>0</v>
      </c>
      <c r="C40" s="22">
        <f>C41</f>
        <v>0</v>
      </c>
      <c r="F40" s="2"/>
      <c r="G40" s="2"/>
      <c r="H40" s="2"/>
      <c r="I40" s="3"/>
    </row>
    <row r="41" spans="1:9" ht="42" customHeight="1" x14ac:dyDescent="0.2">
      <c r="A41" s="19" t="s">
        <v>40</v>
      </c>
      <c r="B41" s="20">
        <v>0</v>
      </c>
      <c r="C41" s="21">
        <v>0</v>
      </c>
      <c r="F41" s="2"/>
      <c r="G41" s="2"/>
      <c r="H41" s="2"/>
      <c r="I41" s="3"/>
    </row>
    <row r="42" spans="1:9" ht="24.95" customHeight="1" x14ac:dyDescent="0.2">
      <c r="A42" s="16" t="s">
        <v>5</v>
      </c>
      <c r="B42" s="7">
        <f>B8+B26+B29+B32+B34+B36+B40</f>
        <v>7606</v>
      </c>
      <c r="C42" s="7">
        <f>C8+C26+C29+C32+C34+C36+C40</f>
        <v>12098.599999999999</v>
      </c>
    </row>
    <row r="43" spans="1:9" ht="24.95" customHeight="1" x14ac:dyDescent="0.3">
      <c r="A43" s="6"/>
    </row>
    <row r="44" spans="1:9" ht="24.95" customHeight="1" x14ac:dyDescent="0.3">
      <c r="A44" s="6"/>
      <c r="B44" s="9"/>
      <c r="C44" s="9"/>
    </row>
    <row r="45" spans="1:9" ht="24.95" customHeight="1" x14ac:dyDescent="0.3">
      <c r="A45" s="10"/>
      <c r="B45" s="9"/>
      <c r="C45" s="9"/>
    </row>
    <row r="46" spans="1:9" ht="24.95" customHeight="1" x14ac:dyDescent="0.3">
      <c r="A46" s="6"/>
    </row>
    <row r="47" spans="1:9" ht="24.95" customHeight="1" x14ac:dyDescent="0.25">
      <c r="A47" s="11"/>
    </row>
    <row r="48" spans="1:9" ht="24.95" customHeight="1" x14ac:dyDescent="0.25">
      <c r="A48" s="11"/>
    </row>
    <row r="49" spans="1:1" ht="24.95" customHeight="1" x14ac:dyDescent="0.25">
      <c r="A49" s="11"/>
    </row>
  </sheetData>
  <mergeCells count="2">
    <mergeCell ref="A2:C2"/>
    <mergeCell ref="A4:C4"/>
  </mergeCells>
  <phoneticPr fontId="6" type="noConversion"/>
  <pageMargins left="0.78740157480314965" right="0.39370078740157483" top="0.98425196850393704" bottom="0.98425196850393704" header="0.51181102362204722" footer="0.51181102362204722"/>
  <pageSetup paperSize="9" scale="87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4" sqref="G24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2018 год</vt:lpstr>
      <vt:lpstr>Лист2</vt:lpstr>
      <vt:lpstr>Лист3</vt:lpstr>
      <vt:lpstr>'2018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ParfenovaS</dc:creator>
  <cp:lastModifiedBy>Васютина Ольга Валерьевна</cp:lastModifiedBy>
  <cp:lastPrinted>2019-03-11T14:06:31Z</cp:lastPrinted>
  <dcterms:created xsi:type="dcterms:W3CDTF">2014-03-24T05:29:55Z</dcterms:created>
  <dcterms:modified xsi:type="dcterms:W3CDTF">2019-03-11T14:06:46Z</dcterms:modified>
</cp:coreProperties>
</file>