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1720" windowHeight="12075"/>
  </bookViews>
  <sheets>
    <sheet name="Расчет " sheetId="2" r:id="rId1"/>
  </sheets>
  <calcPr calcId="145621" refMode="R1C1"/>
</workbook>
</file>

<file path=xl/calcChain.xml><?xml version="1.0" encoding="utf-8"?>
<calcChain xmlns="http://schemas.openxmlformats.org/spreadsheetml/2006/main">
  <c r="I6" i="2" l="1"/>
  <c r="J6" i="2" s="1"/>
  <c r="N6" i="2" s="1"/>
  <c r="H9" i="2"/>
  <c r="M6" i="2" l="1"/>
  <c r="F6" i="2"/>
  <c r="L9" i="2" l="1"/>
  <c r="K9" i="2" l="1"/>
  <c r="G9" i="2"/>
  <c r="I8" i="2"/>
  <c r="J8" i="2" s="1"/>
  <c r="F8" i="2"/>
  <c r="I7" i="2"/>
  <c r="J7" i="2" s="1"/>
  <c r="F7" i="2"/>
  <c r="M8" i="2" l="1"/>
  <c r="N8" i="2"/>
  <c r="J9" i="2"/>
  <c r="N9" i="2" s="1"/>
  <c r="M7" i="2"/>
  <c r="N7" i="2"/>
  <c r="M9" i="2" l="1"/>
</calcChain>
</file>

<file path=xl/sharedStrings.xml><?xml version="1.0" encoding="utf-8"?>
<sst xmlns="http://schemas.openxmlformats.org/spreadsheetml/2006/main" count="28" uniqueCount="28">
  <si>
    <t>№</t>
  </si>
  <si>
    <t>Общий объем расходов, тыс. руб.</t>
  </si>
  <si>
    <t>Расчет</t>
  </si>
  <si>
    <t>ДСб, %</t>
  </si>
  <si>
    <t>РБОi</t>
  </si>
  <si>
    <t>РБОср</t>
  </si>
  <si>
    <t>Итого</t>
  </si>
  <si>
    <t>Наименование муниципального района</t>
  </si>
  <si>
    <t>Расчетная мнимальная доля софинансирования</t>
  </si>
  <si>
    <t>Выборгский</t>
  </si>
  <si>
    <t>Подпорожский</t>
  </si>
  <si>
    <t>Тихвинский</t>
  </si>
  <si>
    <t>Заявленная доля софинансирования</t>
  </si>
  <si>
    <t>Объем субсидии из областного бюджета, тыс. руб.</t>
  </si>
  <si>
    <t>Объем субсидии из федерального бюджета, тыс. руб.</t>
  </si>
  <si>
    <t>Игото объем предоставляемой субсидии, тыс. руб.</t>
  </si>
  <si>
    <t xml:space="preserve">Объем софинансирования заявленный,
тыс. руб. </t>
  </si>
  <si>
    <t>Минимальная доля софинансирования определяется для муниципального образования по формуле:</t>
  </si>
  <si>
    <t>Субсидии распределяются между муниципальными образованиями исходя из заявок муниципальных образований по следующей формуле:</t>
  </si>
  <si>
    <t>Сi = ЗСi x (1 - ДСi),</t>
  </si>
  <si>
    <t>где:</t>
  </si>
  <si>
    <t>Сi - объем субсидий бюджету i-го муниципального образования;</t>
  </si>
  <si>
    <t>ЗСi - плановый общий объем расходов на исполнение софинансируемых обязательств в соответствии с заявкой (заявками) i-го муниципального образования, отобранной (отобранными) для предоставления субсидий;</t>
  </si>
  <si>
    <t>ДСi - минимальная доля софинансирования для i-го муниципального образования.</t>
  </si>
  <si>
    <t>% соотношение ОБ к ФБ</t>
  </si>
  <si>
    <t xml:space="preserve">Перечень кадастровых карталов утвержден Постановлением Правительства Ленинградской области от 05.02.2018 N 21 </t>
  </si>
  <si>
    <t>Приложение 52 к пояснительной записке 2019 года</t>
  </si>
  <si>
    <t>РАСЧЕТ СУБСИДИИ БЮДЖЕТАМ МУНИЦИПАЛЬНЫХ ЛЕНИНГРАДСКОЙ ОБЛАСТИ НА ПРОВЕДЕНИЕ КОМПЛЕКСНЫХ КАДАСТРОВЫХ РАБОТ 
на 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</si>
</sst>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0.0"/>
    <numFmt numFmtId="165" formatCode="0.0%"/>
    <numFmt numFmtId="166" formatCode="_-* #,##0.00_р_._-;\-* #,##0.00_р_._-;_-* &quot;-&quot;??_р_._-;_-@_-"/>
    <numFmt numFmtId="167" formatCode="_-* #,##0.0\ _₽_-;\-* #,##0.0\ _₽_-;_-* &quot;-&quot;??\ _₽_-;_-@_-"/>
    <numFmt numFmtId="168" formatCode="#,##0.0_ ;\-#,##0.0\ "/>
  </numFmts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1" applyFont="1"/>
    <xf numFmtId="0" fontId="2" fillId="0" borderId="0" xfId="1" applyFont="1"/>
    <xf numFmtId="0" fontId="3" fillId="0" borderId="0" xfId="1"/>
    <xf numFmtId="0" fontId="1" fillId="0" borderId="1" xfId="1" applyFont="1" applyBorder="1" applyAlignment="1">
      <alignment horizontal="center" vertical="top"/>
    </xf>
    <xf numFmtId="0" fontId="1" fillId="0" borderId="1" xfId="1" applyFont="1" applyFill="1" applyBorder="1" applyAlignment="1">
      <alignment horizontal="center" vertical="top" wrapText="1"/>
    </xf>
    <xf numFmtId="0" fontId="1" fillId="0" borderId="1" xfId="1" applyFont="1" applyBorder="1" applyAlignment="1">
      <alignment horizontal="left" vertical="top" wrapText="1"/>
    </xf>
    <xf numFmtId="9" fontId="1" fillId="0" borderId="1" xfId="3" applyFont="1" applyBorder="1" applyAlignment="1">
      <alignment horizontal="center" vertical="top"/>
    </xf>
    <xf numFmtId="10" fontId="1" fillId="0" borderId="1" xfId="1" applyNumberFormat="1" applyFont="1" applyBorder="1" applyAlignment="1">
      <alignment horizontal="center" vertical="top"/>
    </xf>
    <xf numFmtId="167" fontId="1" fillId="0" borderId="1" xfId="1" applyNumberFormat="1" applyFont="1" applyBorder="1" applyAlignment="1">
      <alignment horizontal="center" vertical="center"/>
    </xf>
    <xf numFmtId="0" fontId="1" fillId="0" borderId="1" xfId="1" applyFont="1" applyBorder="1" applyAlignment="1">
      <alignment horizontal="left"/>
    </xf>
    <xf numFmtId="0" fontId="2" fillId="0" borderId="1" xfId="1" applyFont="1" applyBorder="1"/>
    <xf numFmtId="0" fontId="4" fillId="0" borderId="1" xfId="1" applyFont="1" applyFill="1" applyBorder="1"/>
    <xf numFmtId="0" fontId="3" fillId="0" borderId="1" xfId="1" applyBorder="1"/>
    <xf numFmtId="43" fontId="3" fillId="0" borderId="0" xfId="1" applyNumberFormat="1"/>
    <xf numFmtId="0" fontId="1" fillId="0" borderId="1" xfId="1" applyFont="1" applyBorder="1" applyAlignment="1">
      <alignment horizontal="center" vertical="top" wrapText="1"/>
    </xf>
    <xf numFmtId="168" fontId="1" fillId="0" borderId="1" xfId="1" applyNumberFormat="1" applyFont="1" applyBorder="1" applyAlignment="1">
      <alignment horizontal="center" vertical="center"/>
    </xf>
    <xf numFmtId="165" fontId="1" fillId="0" borderId="1" xfId="1" applyNumberFormat="1" applyFont="1" applyBorder="1" applyAlignment="1">
      <alignment horizontal="center" vertical="top"/>
    </xf>
    <xf numFmtId="168" fontId="1" fillId="2" borderId="1" xfId="1" applyNumberFormat="1" applyFont="1" applyFill="1" applyBorder="1" applyAlignment="1">
      <alignment horizontal="center" vertical="center"/>
    </xf>
    <xf numFmtId="164" fontId="3" fillId="0" borderId="1" xfId="1" applyNumberFormat="1" applyBorder="1"/>
    <xf numFmtId="2" fontId="3" fillId="0" borderId="1" xfId="1" applyNumberFormat="1" applyBorder="1"/>
    <xf numFmtId="0" fontId="3" fillId="0" borderId="0" xfId="1" applyAlignment="1">
      <alignment horizontal="right"/>
    </xf>
    <xf numFmtId="0" fontId="1" fillId="0" borderId="1" xfId="1" applyFont="1" applyBorder="1" applyAlignment="1">
      <alignment horizontal="center" vertical="top" wrapText="1"/>
    </xf>
    <xf numFmtId="0" fontId="1" fillId="0" borderId="0" xfId="1" applyFont="1" applyAlignment="1">
      <alignment horizontal="center" vertical="center" wrapText="1"/>
    </xf>
    <xf numFmtId="0" fontId="1" fillId="0" borderId="1" xfId="1" applyFont="1" applyBorder="1" applyAlignment="1">
      <alignment horizontal="center" vertical="top"/>
    </xf>
    <xf numFmtId="0" fontId="1" fillId="0" borderId="2" xfId="1" applyFont="1" applyBorder="1" applyAlignment="1">
      <alignment horizontal="center" vertical="top"/>
    </xf>
    <xf numFmtId="0" fontId="1" fillId="0" borderId="3" xfId="1" applyFont="1" applyBorder="1" applyAlignment="1">
      <alignment horizontal="center" vertical="top"/>
    </xf>
    <xf numFmtId="0" fontId="1" fillId="0" borderId="4" xfId="1" applyFont="1" applyBorder="1" applyAlignment="1">
      <alignment horizontal="center" vertical="top"/>
    </xf>
    <xf numFmtId="0" fontId="1" fillId="0" borderId="1" xfId="1" applyFont="1" applyFill="1" applyBorder="1" applyAlignment="1">
      <alignment horizontal="center" vertical="top" wrapText="1"/>
    </xf>
    <xf numFmtId="0" fontId="1" fillId="2" borderId="1" xfId="1" applyFont="1" applyFill="1" applyBorder="1" applyAlignment="1">
      <alignment horizontal="center" vertical="top" wrapText="1"/>
    </xf>
  </cellXfs>
  <cellStyles count="5">
    <cellStyle name="Обычный" xfId="0" builtinId="0"/>
    <cellStyle name="Обычный 2" xfId="1"/>
    <cellStyle name="Процентный 2" xfId="3"/>
    <cellStyle name="Финансовый 2" xfId="2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336176</xdr:colOff>
      <xdr:row>10</xdr:row>
      <xdr:rowOff>100854</xdr:rowOff>
    </xdr:from>
    <xdr:to>
      <xdr:col>9</xdr:col>
      <xdr:colOff>402290</xdr:colOff>
      <xdr:row>12</xdr:row>
      <xdr:rowOff>183217</xdr:rowOff>
    </xdr:to>
    <xdr:pic>
      <xdr:nvPicPr>
        <xdr:cNvPr id="2" name="Рисунок 1" descr="base_25_202327_32768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51058" y="3821207"/>
          <a:ext cx="14668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4"/>
  <sheetViews>
    <sheetView tabSelected="1" zoomScale="85" zoomScaleNormal="85" workbookViewId="0">
      <selection activeCell="B9" sqref="B9"/>
    </sheetView>
  </sheetViews>
  <sheetFormatPr defaultRowHeight="15" x14ac:dyDescent="0.25"/>
  <cols>
    <col min="1" max="1" width="6" style="3" customWidth="1"/>
    <col min="2" max="2" width="19" style="3" customWidth="1"/>
    <col min="3" max="3" width="6.7109375" style="3" customWidth="1"/>
    <col min="4" max="4" width="8.140625" style="3" customWidth="1"/>
    <col min="5" max="5" width="8" style="3" customWidth="1"/>
    <col min="6" max="6" width="17.85546875" style="3" customWidth="1"/>
    <col min="7" max="7" width="14.28515625" style="3" customWidth="1"/>
    <col min="8" max="8" width="20.28515625" style="3" customWidth="1"/>
    <col min="9" max="10" width="21" style="3" customWidth="1"/>
    <col min="11" max="11" width="18.5703125" style="3" customWidth="1"/>
    <col min="12" max="12" width="16.140625" style="3" customWidth="1"/>
    <col min="13" max="16384" width="9.140625" style="3"/>
  </cols>
  <sheetData>
    <row r="1" spans="1:14" x14ac:dyDescent="0.25">
      <c r="K1" s="21" t="s">
        <v>26</v>
      </c>
      <c r="L1" s="21"/>
      <c r="M1" s="21"/>
      <c r="N1" s="21"/>
    </row>
    <row r="2" spans="1:14" s="1" customFormat="1" ht="45" customHeight="1" x14ac:dyDescent="0.25">
      <c r="A2" s="23" t="s">
        <v>27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4" ht="15.75" x14ac:dyDescent="0.25">
      <c r="A3" s="2"/>
      <c r="B3" s="2"/>
      <c r="C3" s="2"/>
      <c r="D3" s="2"/>
      <c r="E3" s="2"/>
      <c r="F3" s="2"/>
      <c r="G3" s="2"/>
      <c r="H3" s="2"/>
    </row>
    <row r="4" spans="1:14" ht="15.75" customHeight="1" x14ac:dyDescent="0.25">
      <c r="A4" s="24" t="s">
        <v>0</v>
      </c>
      <c r="B4" s="22" t="s">
        <v>7</v>
      </c>
      <c r="C4" s="25" t="s">
        <v>2</v>
      </c>
      <c r="D4" s="26"/>
      <c r="E4" s="26"/>
      <c r="F4" s="27"/>
      <c r="G4" s="22" t="s">
        <v>1</v>
      </c>
      <c r="H4" s="28" t="s">
        <v>16</v>
      </c>
      <c r="I4" s="28" t="s">
        <v>12</v>
      </c>
      <c r="J4" s="22" t="s">
        <v>15</v>
      </c>
      <c r="K4" s="29" t="s">
        <v>13</v>
      </c>
      <c r="L4" s="22" t="s">
        <v>14</v>
      </c>
      <c r="M4" s="22" t="s">
        <v>24</v>
      </c>
      <c r="N4" s="22"/>
    </row>
    <row r="5" spans="1:14" ht="108" customHeight="1" x14ac:dyDescent="0.25">
      <c r="A5" s="24"/>
      <c r="B5" s="22"/>
      <c r="C5" s="15" t="s">
        <v>3</v>
      </c>
      <c r="D5" s="4" t="s">
        <v>4</v>
      </c>
      <c r="E5" s="4" t="s">
        <v>5</v>
      </c>
      <c r="F5" s="5" t="s">
        <v>8</v>
      </c>
      <c r="G5" s="22"/>
      <c r="H5" s="28"/>
      <c r="I5" s="28"/>
      <c r="J5" s="22"/>
      <c r="K5" s="29"/>
      <c r="L5" s="22"/>
      <c r="M5" s="22"/>
      <c r="N5" s="22"/>
    </row>
    <row r="6" spans="1:14" ht="15.75" x14ac:dyDescent="0.25">
      <c r="A6" s="4">
        <v>1</v>
      </c>
      <c r="B6" s="6" t="s">
        <v>9</v>
      </c>
      <c r="C6" s="7">
        <v>0.1</v>
      </c>
      <c r="D6" s="4">
        <v>1.492</v>
      </c>
      <c r="E6" s="4">
        <v>1.508</v>
      </c>
      <c r="F6" s="8">
        <f>C6*D6/E6</f>
        <v>9.8938992042440319E-2</v>
      </c>
      <c r="G6" s="9">
        <v>8330</v>
      </c>
      <c r="H6" s="9">
        <v>1080.3</v>
      </c>
      <c r="I6" s="17">
        <f>H6/G6</f>
        <v>0.12968787515006003</v>
      </c>
      <c r="J6" s="16">
        <f>G6*(1-I6)</f>
        <v>7249.7</v>
      </c>
      <c r="K6" s="18">
        <v>6503.94</v>
      </c>
      <c r="L6" s="16">
        <v>745.77</v>
      </c>
      <c r="M6" s="19">
        <f>K6/J6*100</f>
        <v>89.713229512945361</v>
      </c>
      <c r="N6" s="20">
        <f>L6/J6*100</f>
        <v>10.286908423796847</v>
      </c>
    </row>
    <row r="7" spans="1:14" ht="15.75" x14ac:dyDescent="0.25">
      <c r="A7" s="4">
        <v>2</v>
      </c>
      <c r="B7" s="6" t="s">
        <v>10</v>
      </c>
      <c r="C7" s="7">
        <v>0.1</v>
      </c>
      <c r="D7" s="4">
        <v>1.492</v>
      </c>
      <c r="E7" s="4">
        <v>1.508</v>
      </c>
      <c r="F7" s="8">
        <f t="shared" ref="F7:F8" si="0">C7*D7/E7</f>
        <v>9.8938992042440319E-2</v>
      </c>
      <c r="G7" s="9">
        <v>2500</v>
      </c>
      <c r="H7" s="9">
        <v>325</v>
      </c>
      <c r="I7" s="17">
        <f t="shared" ref="I7:I8" si="1">H7/G7</f>
        <v>0.13</v>
      </c>
      <c r="J7" s="16">
        <f t="shared" ref="J7:J8" si="2">G7*(1-I7)</f>
        <v>2175</v>
      </c>
      <c r="K7" s="18">
        <v>1951.26</v>
      </c>
      <c r="L7" s="16">
        <v>223.74</v>
      </c>
      <c r="M7" s="19">
        <f t="shared" ref="M7:M9" si="3">K7/J7*100</f>
        <v>89.713103448275859</v>
      </c>
      <c r="N7" s="20">
        <f t="shared" ref="N7:N9" si="4">L7/J7*100</f>
        <v>10.286896551724139</v>
      </c>
    </row>
    <row r="8" spans="1:14" ht="15.75" x14ac:dyDescent="0.25">
      <c r="A8" s="4">
        <v>3</v>
      </c>
      <c r="B8" s="10" t="s">
        <v>11</v>
      </c>
      <c r="C8" s="7">
        <v>0.1</v>
      </c>
      <c r="D8" s="4">
        <v>1.492</v>
      </c>
      <c r="E8" s="4">
        <v>1.508</v>
      </c>
      <c r="F8" s="8">
        <f t="shared" si="0"/>
        <v>9.8938992042440319E-2</v>
      </c>
      <c r="G8" s="9">
        <v>7089</v>
      </c>
      <c r="H8" s="9">
        <v>921.57000000000062</v>
      </c>
      <c r="I8" s="17">
        <f t="shared" si="1"/>
        <v>0.13000000000000009</v>
      </c>
      <c r="J8" s="16">
        <f t="shared" si="2"/>
        <v>6167.4299999999994</v>
      </c>
      <c r="K8" s="18">
        <v>5532.94</v>
      </c>
      <c r="L8" s="16">
        <v>634.49</v>
      </c>
      <c r="M8" s="19">
        <f t="shared" si="3"/>
        <v>89.712246430036501</v>
      </c>
      <c r="N8" s="20">
        <f t="shared" si="4"/>
        <v>10.287753569963504</v>
      </c>
    </row>
    <row r="9" spans="1:14" ht="15.75" x14ac:dyDescent="0.25">
      <c r="A9" s="11"/>
      <c r="B9" s="12" t="s">
        <v>6</v>
      </c>
      <c r="C9" s="11"/>
      <c r="D9" s="11"/>
      <c r="E9" s="11"/>
      <c r="F9" s="11"/>
      <c r="G9" s="9">
        <f>SUM(G6:G8)</f>
        <v>17919</v>
      </c>
      <c r="H9" s="9">
        <f>SUM(H6:H8)</f>
        <v>2326.8700000000008</v>
      </c>
      <c r="I9" s="13"/>
      <c r="J9" s="16">
        <f>SUM(J6:J8)</f>
        <v>15592.130000000001</v>
      </c>
      <c r="K9" s="18">
        <f>SUM(K6:K8)</f>
        <v>13988.14</v>
      </c>
      <c r="L9" s="16">
        <f>SUM(L6:L8)</f>
        <v>1604</v>
      </c>
      <c r="M9" s="19">
        <f t="shared" si="3"/>
        <v>89.712823071639335</v>
      </c>
      <c r="N9" s="20">
        <f t="shared" si="4"/>
        <v>10.28724106328</v>
      </c>
    </row>
    <row r="10" spans="1:14" ht="15.75" x14ac:dyDescent="0.25">
      <c r="A10" s="2"/>
      <c r="B10" s="2"/>
      <c r="C10" s="2"/>
      <c r="D10" s="2"/>
      <c r="E10" s="2"/>
      <c r="F10" s="2"/>
      <c r="G10" s="2"/>
      <c r="H10" s="2"/>
    </row>
    <row r="11" spans="1:14" ht="15.75" x14ac:dyDescent="0.25">
      <c r="A11" s="2"/>
    </row>
    <row r="12" spans="1:14" ht="15.75" x14ac:dyDescent="0.25">
      <c r="A12" s="2" t="s">
        <v>17</v>
      </c>
      <c r="H12" s="14"/>
      <c r="I12" s="14"/>
      <c r="J12" s="14"/>
    </row>
    <row r="13" spans="1:14" x14ac:dyDescent="0.25">
      <c r="C13" s="14"/>
      <c r="D13" s="14"/>
      <c r="E13" s="14"/>
      <c r="F13" s="14"/>
    </row>
    <row r="14" spans="1:14" x14ac:dyDescent="0.25">
      <c r="A14" s="3" t="s">
        <v>18</v>
      </c>
      <c r="H14" s="14"/>
      <c r="I14" s="14"/>
      <c r="J14" s="14"/>
    </row>
    <row r="15" spans="1:14" x14ac:dyDescent="0.25">
      <c r="H15" s="14"/>
      <c r="I15" s="14"/>
      <c r="J15" s="14"/>
    </row>
    <row r="16" spans="1:14" x14ac:dyDescent="0.25">
      <c r="A16" s="3" t="s">
        <v>19</v>
      </c>
      <c r="H16" s="14"/>
      <c r="I16" s="14"/>
      <c r="J16" s="14"/>
    </row>
    <row r="17" spans="1:10" x14ac:dyDescent="0.25">
      <c r="H17" s="14"/>
      <c r="I17" s="14"/>
      <c r="J17" s="14"/>
    </row>
    <row r="18" spans="1:10" x14ac:dyDescent="0.25">
      <c r="A18" s="3" t="s">
        <v>20</v>
      </c>
      <c r="H18" s="14"/>
      <c r="I18" s="14"/>
      <c r="J18" s="14"/>
    </row>
    <row r="19" spans="1:10" x14ac:dyDescent="0.25">
      <c r="A19" s="3" t="s">
        <v>21</v>
      </c>
      <c r="H19" s="14"/>
      <c r="I19" s="14"/>
      <c r="J19" s="14"/>
    </row>
    <row r="20" spans="1:10" x14ac:dyDescent="0.25">
      <c r="A20" s="3" t="s">
        <v>22</v>
      </c>
      <c r="H20" s="14"/>
      <c r="I20" s="14"/>
      <c r="J20" s="14"/>
    </row>
    <row r="21" spans="1:10" x14ac:dyDescent="0.25">
      <c r="A21" s="3" t="s">
        <v>23</v>
      </c>
      <c r="H21" s="14"/>
      <c r="I21" s="14"/>
      <c r="J21" s="14"/>
    </row>
    <row r="22" spans="1:10" x14ac:dyDescent="0.25">
      <c r="H22" s="14"/>
      <c r="I22" s="14"/>
      <c r="J22" s="14"/>
    </row>
    <row r="23" spans="1:10" x14ac:dyDescent="0.25">
      <c r="A23" s="3" t="s">
        <v>25</v>
      </c>
      <c r="H23" s="14"/>
      <c r="I23" s="14"/>
      <c r="J23" s="14"/>
    </row>
    <row r="24" spans="1:10" x14ac:dyDescent="0.25">
      <c r="H24" s="14"/>
      <c r="I24" s="14"/>
      <c r="J24" s="14"/>
    </row>
    <row r="25" spans="1:10" x14ac:dyDescent="0.25">
      <c r="H25" s="14"/>
      <c r="I25" s="14"/>
      <c r="J25" s="14"/>
    </row>
    <row r="26" spans="1:10" x14ac:dyDescent="0.25">
      <c r="H26" s="14"/>
      <c r="I26" s="14"/>
      <c r="J26" s="14"/>
    </row>
    <row r="27" spans="1:10" x14ac:dyDescent="0.25">
      <c r="H27" s="14"/>
      <c r="I27" s="14"/>
      <c r="J27" s="14"/>
    </row>
    <row r="28" spans="1:10" x14ac:dyDescent="0.25">
      <c r="H28" s="14"/>
      <c r="I28" s="14"/>
      <c r="J28" s="14"/>
    </row>
    <row r="29" spans="1:10" x14ac:dyDescent="0.25">
      <c r="H29" s="14"/>
      <c r="I29" s="14"/>
      <c r="J29" s="14"/>
    </row>
    <row r="30" spans="1:10" x14ac:dyDescent="0.25">
      <c r="H30" s="14"/>
      <c r="I30" s="14"/>
      <c r="J30" s="14"/>
    </row>
    <row r="31" spans="1:10" x14ac:dyDescent="0.25">
      <c r="H31" s="14"/>
      <c r="I31" s="14"/>
      <c r="J31" s="14"/>
    </row>
    <row r="32" spans="1:10" x14ac:dyDescent="0.25">
      <c r="H32" s="14"/>
      <c r="I32" s="14"/>
      <c r="J32" s="14"/>
    </row>
    <row r="33" spans="8:10" x14ac:dyDescent="0.25">
      <c r="H33" s="14"/>
      <c r="I33" s="14"/>
      <c r="J33" s="14"/>
    </row>
    <row r="34" spans="8:10" x14ac:dyDescent="0.25">
      <c r="H34" s="14"/>
      <c r="I34" s="14"/>
      <c r="J34" s="14"/>
    </row>
    <row r="35" spans="8:10" x14ac:dyDescent="0.25">
      <c r="H35" s="14"/>
      <c r="I35" s="14"/>
      <c r="J35" s="14"/>
    </row>
    <row r="36" spans="8:10" x14ac:dyDescent="0.25">
      <c r="H36" s="14"/>
      <c r="I36" s="14"/>
      <c r="J36" s="14"/>
    </row>
    <row r="37" spans="8:10" x14ac:dyDescent="0.25">
      <c r="H37" s="14"/>
      <c r="I37" s="14"/>
      <c r="J37" s="14"/>
    </row>
    <row r="38" spans="8:10" x14ac:dyDescent="0.25">
      <c r="H38" s="14"/>
      <c r="I38" s="14"/>
      <c r="J38" s="14"/>
    </row>
    <row r="39" spans="8:10" x14ac:dyDescent="0.25">
      <c r="H39" s="14"/>
      <c r="I39" s="14"/>
      <c r="J39" s="14"/>
    </row>
    <row r="40" spans="8:10" x14ac:dyDescent="0.25">
      <c r="H40" s="14"/>
      <c r="I40" s="14"/>
      <c r="J40" s="14"/>
    </row>
    <row r="41" spans="8:10" x14ac:dyDescent="0.25">
      <c r="H41" s="14"/>
      <c r="I41" s="14"/>
      <c r="J41" s="14"/>
    </row>
    <row r="42" spans="8:10" x14ac:dyDescent="0.25">
      <c r="H42" s="14"/>
      <c r="I42" s="14"/>
      <c r="J42" s="14"/>
    </row>
    <row r="43" spans="8:10" x14ac:dyDescent="0.25">
      <c r="H43" s="14"/>
      <c r="I43" s="14"/>
      <c r="J43" s="14"/>
    </row>
    <row r="44" spans="8:10" x14ac:dyDescent="0.25">
      <c r="H44" s="14"/>
      <c r="I44" s="14"/>
      <c r="J44" s="14"/>
    </row>
  </sheetData>
  <mergeCells count="12">
    <mergeCell ref="K1:N1"/>
    <mergeCell ref="M4:N5"/>
    <mergeCell ref="A2:L2"/>
    <mergeCell ref="L4:L5"/>
    <mergeCell ref="J4:J5"/>
    <mergeCell ref="A4:A5"/>
    <mergeCell ref="B4:B5"/>
    <mergeCell ref="C4:F4"/>
    <mergeCell ref="G4:G5"/>
    <mergeCell ref="H4:H5"/>
    <mergeCell ref="I4:I5"/>
    <mergeCell ref="K4:K5"/>
  </mergeCells>
  <pageMargins left="0.78740157480314965" right="0.78740157480314965" top="0.78740157480314965" bottom="0.78740157480314965" header="0.31496062992125984" footer="0.31496062992125984"/>
  <pageSetup paperSize="9" scale="6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Жемчюговайте Полина Александровна</dc:creator>
  <cp:lastModifiedBy>Рыженкова Елена Николаевна</cp:lastModifiedBy>
  <cp:lastPrinted>2018-10-12T11:39:36Z</cp:lastPrinted>
  <dcterms:created xsi:type="dcterms:W3CDTF">2018-10-05T09:13:59Z</dcterms:created>
  <dcterms:modified xsi:type="dcterms:W3CDTF">2018-10-12T11:57:45Z</dcterms:modified>
</cp:coreProperties>
</file>