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6" yWindow="372" windowWidth="15456" windowHeight="10200"/>
  </bookViews>
  <sheets>
    <sheet name="2017 год" sheetId="3" r:id="rId1"/>
  </sheets>
  <definedNames>
    <definedName name="_xlnm._FilterDatabase" localSheetId="0" hidden="1">'2017 год'!$A$6:$K$85</definedName>
    <definedName name="APPT" localSheetId="0">'2017 год'!#REF!</definedName>
    <definedName name="FIO" localSheetId="0">'2017 год'!$J$14</definedName>
    <definedName name="SIGN" localSheetId="0">'2017 год'!$H$14:$K$15</definedName>
    <definedName name="_xlnm.Print_Titles" localSheetId="0">'2017 год'!$6:$6</definedName>
  </definedNames>
  <calcPr calcId="145621"/>
</workbook>
</file>

<file path=xl/calcChain.xml><?xml version="1.0" encoding="utf-8"?>
<calcChain xmlns="http://schemas.openxmlformats.org/spreadsheetml/2006/main">
  <c r="J26" i="3" l="1"/>
  <c r="J27" i="3"/>
  <c r="J29" i="3"/>
  <c r="J42" i="3"/>
  <c r="J76" i="3"/>
  <c r="J77" i="3"/>
  <c r="J78" i="3"/>
  <c r="J62" i="3"/>
  <c r="J33" i="3"/>
  <c r="J34" i="3"/>
  <c r="J35" i="3"/>
  <c r="J36" i="3"/>
  <c r="J37" i="3"/>
  <c r="J82" i="3"/>
  <c r="J83" i="3"/>
  <c r="J84" i="3"/>
  <c r="J10" i="3"/>
  <c r="J11" i="3"/>
  <c r="J12" i="3"/>
  <c r="J13" i="3"/>
  <c r="J15" i="3"/>
  <c r="J16" i="3"/>
  <c r="J17" i="3"/>
  <c r="J18" i="3"/>
  <c r="J19" i="3"/>
  <c r="J20" i="3"/>
  <c r="J22" i="3"/>
  <c r="J23" i="3"/>
  <c r="J24" i="3"/>
  <c r="D7" i="3" l="1"/>
  <c r="J65" i="3"/>
  <c r="J56" i="3"/>
  <c r="J57" i="3"/>
  <c r="J53" i="3"/>
  <c r="J75" i="3"/>
  <c r="J79" i="3"/>
  <c r="J80" i="3"/>
  <c r="J81" i="3"/>
  <c r="J85" i="3"/>
  <c r="I7" i="3" l="1"/>
  <c r="H7" i="3"/>
  <c r="J73" i="3"/>
  <c r="J71" i="3"/>
  <c r="J70" i="3"/>
  <c r="J69" i="3"/>
  <c r="J68" i="3"/>
  <c r="J67" i="3"/>
  <c r="J66" i="3"/>
  <c r="J61" i="3"/>
  <c r="J59" i="3"/>
  <c r="J58" i="3"/>
  <c r="J52" i="3"/>
  <c r="J51" i="3"/>
  <c r="J50" i="3"/>
  <c r="J49" i="3"/>
  <c r="J48" i="3"/>
  <c r="J47" i="3"/>
  <c r="J46" i="3"/>
  <c r="J45" i="3"/>
  <c r="J44" i="3"/>
  <c r="J43" i="3"/>
  <c r="J41" i="3"/>
  <c r="J39" i="3"/>
  <c r="J38" i="3"/>
  <c r="J32" i="3"/>
  <c r="J30" i="3"/>
  <c r="J8" i="3"/>
  <c r="J7" i="3" l="1"/>
  <c r="J9" i="3"/>
</calcChain>
</file>

<file path=xl/sharedStrings.xml><?xml version="1.0" encoding="utf-8"?>
<sst xmlns="http://schemas.openxmlformats.org/spreadsheetml/2006/main" count="321" uniqueCount="215">
  <si>
    <t>тыс. руб.</t>
  </si>
  <si>
    <t>Отклонение фактического значения от первоначального бюджета (%)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</si>
  <si>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и с уточненными значениями с учетом внесенных изменений</t>
  </si>
  <si>
    <t>2</t>
  </si>
  <si>
    <t>ИТОГО:</t>
  </si>
  <si>
    <t>Отклонения нет, пояснение не требуется.</t>
  </si>
  <si>
    <t>Отклонение составило менее 5%, пояснение не требуется.</t>
  </si>
  <si>
    <t>Наименование субсидии</t>
  </si>
  <si>
    <t>1</t>
  </si>
  <si>
    <t>5=4/2</t>
  </si>
  <si>
    <t>Пояснения различий между первоначально утвержденными 
показателями расходов и их фактическими значениями в случаях, если такие отклонения (+/-) составили 5% и более от первоначально утвержденного значения</t>
  </si>
  <si>
    <t>521</t>
  </si>
  <si>
    <t>5210270450</t>
  </si>
  <si>
    <t>Субсидии на укрепление материально-технической базы организаций дошкольного образования</t>
  </si>
  <si>
    <t>5210270490</t>
  </si>
  <si>
    <t>Субсидии на укрепление материально-технической базы организаций общего образования</t>
  </si>
  <si>
    <t>5220270510</t>
  </si>
  <si>
    <t>Субсидии на реновацию организаций общего образования</t>
  </si>
  <si>
    <t>5220574300</t>
  </si>
  <si>
    <t>Субсидии на укрепление материально-технической базы организаций дополнительного образования</t>
  </si>
  <si>
    <t>5230270570</t>
  </si>
  <si>
    <t>Субсидии на развитие кадрового потенциала системы дошкольного, общего и дополнительного образования</t>
  </si>
  <si>
    <t>5250170840</t>
  </si>
  <si>
    <t>Субсидии на организацию отдыха и оздоровления детей и подростков</t>
  </si>
  <si>
    <t>5270170600</t>
  </si>
  <si>
    <t>5320374320</t>
  </si>
  <si>
    <t>Субсидии на мероприятия по формированию доступной среды жизнедеятельности для инвалидов в Ленинградской области</t>
  </si>
  <si>
    <t>5360170930</t>
  </si>
  <si>
    <t>Субсидии на реализацию мероприятий по проведению капитального ремонта спортивных объектов</t>
  </si>
  <si>
    <t>5440274060</t>
  </si>
  <si>
    <t>Субсидии на капитальный ремонт объектов культуры городских поселений Ленинградской области</t>
  </si>
  <si>
    <t>5550170350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</si>
  <si>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</si>
  <si>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5550270360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</si>
  <si>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</si>
  <si>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5550474370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</si>
  <si>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</si>
  <si>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5610170750</t>
  </si>
  <si>
    <t>56101R0200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</si>
  <si>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</si>
  <si>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5620170740</t>
  </si>
  <si>
    <t>5710170160</t>
  </si>
  <si>
    <t>5710170170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</si>
  <si>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</si>
  <si>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5710174270</t>
  </si>
  <si>
    <t>Субсидии на реализацию мероприятий по повышению надежности и энергетической эффективности в системах теплоснабжения</t>
  </si>
  <si>
    <t>5720270180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</si>
  <si>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</si>
  <si>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5720270280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</si>
  <si>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</si>
  <si>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5720270810</t>
  </si>
  <si>
    <t>Субсидии на мероприятия, направленные на безаварийную работу объектов водоснабжения и водоотведения</t>
  </si>
  <si>
    <t>5740270260</t>
  </si>
  <si>
    <t>Субсидии на приобретение коммунальной спецтехники и оборудования в лизинг (сублизинг)</t>
  </si>
  <si>
    <t>5750170550</t>
  </si>
  <si>
    <t>5820470430</t>
  </si>
  <si>
    <t>5920174400</t>
  </si>
  <si>
    <t>Субсидии на организацию работы школьных лесничеств</t>
  </si>
  <si>
    <t>5960270190</t>
  </si>
  <si>
    <t>6110570150</t>
  </si>
  <si>
    <t>6110874210</t>
  </si>
  <si>
    <t>6130170910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</si>
  <si>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</si>
  <si>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6130174220</t>
  </si>
  <si>
    <t>6130270220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</si>
  <si>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</si>
  <si>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6150574240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</si>
  <si>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</si>
  <si>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61505R0640</t>
  </si>
  <si>
    <t>Субсидии на капитальный ремонт и ремонт автомобильных дорог общего пользования местного значения</t>
  </si>
  <si>
    <t>6220270140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</si>
  <si>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</si>
  <si>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6220274200</t>
  </si>
  <si>
    <t>6370270670</t>
  </si>
  <si>
    <t>63705R0180</t>
  </si>
  <si>
    <t>6370674310</t>
  </si>
  <si>
    <t>Субсидии на развитие и поддержку информационных технологий, обеспечивающих бюджетный процесс</t>
  </si>
  <si>
    <t>6410470100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</si>
  <si>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</si>
  <si>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6630370880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</si>
  <si>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</si>
  <si>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6630374390</t>
  </si>
  <si>
    <t>Субсидии на обеспечение деятельности информационно-консультационных центров для потребителей</t>
  </si>
  <si>
    <t>6640270860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</si>
  <si>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</si>
  <si>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6660274330</t>
  </si>
  <si>
    <t>6660374330</t>
  </si>
  <si>
    <t>Субсидии на реализацию комплекса мер по сохранению исторической памяти</t>
  </si>
  <si>
    <t>6670174340</t>
  </si>
  <si>
    <t>Субсидии на реализацию комплекса мер по профилактике правонарушений и рискованного поведения в молодежной среде</t>
  </si>
  <si>
    <t>6680174350</t>
  </si>
  <si>
    <t>Субсидии на строительство, реконструкцию и приобретение объектов для организации дошкольного образования</t>
  </si>
  <si>
    <t>522</t>
  </si>
  <si>
    <t>5210270470</t>
  </si>
  <si>
    <t>5220270530</t>
  </si>
  <si>
    <t>Субсидии на развитие системы дополнительного образования</t>
  </si>
  <si>
    <t>5230270560</t>
  </si>
  <si>
    <t>Субсидии на реализацию мероприятий по строительству и реконструкции спортивных объектов</t>
  </si>
  <si>
    <t>5440174050</t>
  </si>
  <si>
    <t>54401R0950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</si>
  <si>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</si>
  <si>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5630109502</t>
  </si>
  <si>
    <t>5630109602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</si>
  <si>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</si>
  <si>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</si>
  <si>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проектирование и строительство объектов инженерной и транспортной инфраструктуры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</si>
  <si>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</si>
  <si>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</si>
  <si>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 по комплексной компактной застройке и благоустройству сельских территорий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</si>
  <si>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</si>
  <si>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</si>
  <si>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5220250970</t>
  </si>
  <si>
    <t>52202R0970</t>
  </si>
  <si>
    <t>5220574460</t>
  </si>
  <si>
    <t>5220574510</t>
  </si>
  <si>
    <t>Субсидии на организацию отдыха детей в каникулярное время</t>
  </si>
  <si>
    <t>5270174410</t>
  </si>
  <si>
    <t>Мероприятия государственной программы Российской Федерации "Доступная среда" на 2011 - 2020 годы</t>
  </si>
  <si>
    <t>5360150270</t>
  </si>
  <si>
    <t>53601R0270</t>
  </si>
  <si>
    <t>Мероприятия подпрограммы "Обеспечение жильем молодых семей" федеральной целевой программы "Жилище" на 2015 - 2020 годы</t>
  </si>
  <si>
    <t>5610150200</t>
  </si>
  <si>
    <t>5680109601</t>
  </si>
  <si>
    <t>Обеспечение мероприятий по модернизации систем коммунальной инфраструктуры</t>
  </si>
  <si>
    <t>5710109505</t>
  </si>
  <si>
    <t>5710109605</t>
  </si>
  <si>
    <t>5720274470</t>
  </si>
  <si>
    <t>6150550640</t>
  </si>
  <si>
    <t>6150574420</t>
  </si>
  <si>
    <t>6150574430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</si>
  <si>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</si>
  <si>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6150574560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</si>
  <si>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</si>
  <si>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6370550180</t>
  </si>
  <si>
    <t>5220555200</t>
  </si>
  <si>
    <t>Субсидии на строительство, реконструкцию, приобретение и пристрою объектов для организации общего образования</t>
  </si>
  <si>
    <t>5220574450</t>
  </si>
  <si>
    <t>52205R5200</t>
  </si>
  <si>
    <t>Субсидии на приобретение объектов физической культуры и спорта</t>
  </si>
  <si>
    <t>5440474550</t>
  </si>
  <si>
    <t>Субсидии на строительство и реконструкцию объектов культуры в городских поселениях Ленинградской области</t>
  </si>
  <si>
    <t>5550174230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</si>
  <si>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</si>
  <si>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проектирование и строительство (реконструкцию) автомобильных дорог общего пользования местного значения</t>
  </si>
  <si>
    <t>Приложение 12</t>
  </si>
  <si>
    <t>Областной бюджет Ленинградской области на 2017 год 
(от 09.12.2016 90-оз)</t>
  </si>
  <si>
    <t>Уточненный план по состоянию 
на 31.12.17</t>
  </si>
  <si>
    <t>Факт по состоянию 
на 31.12.17</t>
  </si>
  <si>
    <t>Субсидии на реализацию мероприятий по подготовке и проведению чемпионата мира по футболу в 2018 году в Российской Федерации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</si>
  <si>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</si>
  <si>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</si>
  <si>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Субсидии на организацию мониторинга деятельности субъектов малого и среднего предпринимательства Ленинградской области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</si>
  <si>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</si>
  <si>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капитальный ремонт объектов в целях обустройства сельских населенных пунктов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</si>
  <si>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</si>
  <si>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</si>
  <si>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Реализация мероприятий по содействию создания новых мест в общеобразовательных организациях</t>
  </si>
  <si>
    <t>Поддержка отрасли культуры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</si>
  <si>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</si>
  <si>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</si>
  <si>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</si>
  <si>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</si>
  <si>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</si>
  <si>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</si>
  <si>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 xml:space="preserve">Уменьшение  ассигнований по причине распределение обьема субсидии не в полном обьеме, в соответствии с заявками от муниципальных образований </t>
  </si>
  <si>
    <t>Уменьшение в сумме - 30 000 тыс.руб. в связи с необходимостью мероприятий по корректировке ПСД по обьекту "Реконструкция здания начальной школы под МКОУ ДОД "Никольская детская школа искусств" и Никольскую городскую библиотеку"</t>
  </si>
  <si>
    <t xml:space="preserve">Увеличение бюджетных ассигнований за счет средств, поступивших из федерального бюджета    </t>
  </si>
  <si>
    <t>Уменьшение бюджетных ассигнований на сумму нераспределенного остатка средств по результатам отбора в соответствии с заявками муниципальных образований, соответствующим условиям подпрограмы</t>
  </si>
  <si>
    <t>Увеличение бюджетных ассигнований для обеспечения финансирования объектов по результатам корректировки ПСД</t>
  </si>
  <si>
    <t>Увеличение бюджетных ассигнований в связи с поступлением средств из федерального бюджета.</t>
  </si>
  <si>
    <t xml:space="preserve">Увеличение бюджетных ассигнований в связи с увеличением количества получателей субсидии </t>
  </si>
  <si>
    <t xml:space="preserve">Увеличение бюджетных ассигнований в целях софинансирования разработки документов стратегического планирования Тихвинского муниципального района;                                                                                                                                                       неполное освоение средств в связи с возвратом в областной бюджет из бюджетов муниципальных образований неиспользованных средств субсидии по условиям заключенных соглашений в соответствии с порядком предоставления субсидии                                                                                            </t>
  </si>
  <si>
    <t>Изменение целевой статьи расходов в связи с отсутсвием софинансирования данного направления из федерального бюджета</t>
  </si>
  <si>
    <t>Увеличение бюджетных ассигнований в целях софинансирования расходов местных бюджетов муниципальных районов Ленинградской области, связанных с доставкой товаров первой необходимости в сельские магазины, расположенные начиная с 11 километра от пункта их получения, организациями потребительской кооперации</t>
  </si>
  <si>
    <t>Изменение целевой статьи расходов в связи с внесением изменений в Указания о порядке применения бюджетной классификации Российской Федерации, утвержденные приказом Министерства финансов  Российской Федерации  от 01.07.2013 №65н. Увеличение бюджетных ассигнований за счет средств областного и федерального бюджета.</t>
  </si>
  <si>
    <t>Изменение целевой статьи расходов в связи с внесением изменений в Указания о порядке применения бюджетной классификации Российской Федерации, утвержденные приказом Министерства финансов  Российской Федерации  от 01.07.2013 №65н</t>
  </si>
  <si>
    <t xml:space="preserve">Увеличение бюджетных ассигнований: за счет средств, поступивших из федерального бюджета, а так же  увеличение на сумму остатков  бюджетных ассигнований дорожного фонда, не использованных в 2016 году (в соответствии с нормами  областного закона Ленинградской области от 16.12.2011 N 111-оз "О дорожном фонде Ленинградской области») </t>
  </si>
  <si>
    <t xml:space="preserve">Увеличение бюджетных ассигнований на сумму остатков  бюджетных ассигнований дорожного фонда, не использованных в 2016 году (в соответствии с нормами  областного закона Ленинградской области от 16.12.2011 N 111-оз "О дорожном фонде Ленинградской области») </t>
  </si>
  <si>
    <t>Увеличение ассигнований в сумме 28 692,3 тыс.руб. в соответствии с заявками от муниципальных образований в проведении мероприятий по капитальному ремонту сельских домов культуры.</t>
  </si>
  <si>
    <t>Увеличение бюджетных ассигнований за счет субсидий  федерального бюджета на мероприятия по грантовой поддержке местных инициатив граждан, проживающих в сельской местности.</t>
  </si>
  <si>
    <t>Уменьшение  ассигнований по причине заключения соглашений с муниципальлными образованиями  в объеме меньшем, чем предусмотрено распределением, и возврата части субсидий муниципальными образованиями.</t>
  </si>
  <si>
    <t>В связи с предоставлением субсидии из ФБ бюджету ЛО на основании заключенного Соглашения от 18.02.2018 № 074-08-323</t>
  </si>
  <si>
    <t>Комитет общего и профессионального образования: оснащение организаций общего образования средствами обучения и воспитания, соответствующими современным условиям, исполнено на 75,8% (с учетом внесния изменений в СБР в декабре 2017) в связи с незавершенным строительством (выкупом) школ</t>
  </si>
  <si>
    <t>В связи с уточнением  потребности на содеражание муниципальных загородных лагерей (уменьшение путевок по Приозерскому и Сланцевкому районам на 118 путевок)</t>
  </si>
  <si>
    <t xml:space="preserve">В связи с увеличением потребности в путевках на 256 штук (из них 147 путевок за счет сдачи новых микрорайонов г. Всеволожска)  </t>
  </si>
  <si>
    <t>Комитет по социальной защите населения: исполнение в сумме 30488,9 тыс.руб., отклонения нет.</t>
  </si>
  <si>
    <t xml:space="preserve">В связи с предоставлением субсидии из ФБ бюджету ЛО на основании заключенного Соглашения </t>
  </si>
  <si>
    <t>Комитет общего и профессионального оборазования: уменьшение ассигнований в связи с уточнением расходов на кап.ремонт спортплощадки Приморской школы-интерната на 6100,0 тыс.руб.</t>
  </si>
  <si>
    <t>В связи с предоставлением субсидии из ФБ бюджету ЛО на основании заключенного Соглашения от 17.02.2018 № 054-08-324</t>
  </si>
  <si>
    <t xml:space="preserve">В связи с принятием областного закона Ленинградской области от 06.04.2017 № 24-оз "О внесении изменений в областной закон "Об областном бюджете Ленинградской области на 2017 год и на плановый период 2018 и 2019 годов"
</t>
  </si>
  <si>
    <t>В связи с предоставлением субсидии из ФБ бюджету ЛО на основании заключенного Соглашения от 17.02.2018 № 054-08-511</t>
  </si>
  <si>
    <t xml:space="preserve">В соответствии с Порядком предоставления субсидии и на основании заявлений от муниципальных образований объем бюджетных ассигнований на цели субсидии составил 3316,5 тыс.руб. из запланированных 7000,0 тыс.руб. </t>
  </si>
  <si>
    <t xml:space="preserve"> Увеличение бюджетных ассигнований за счет поступления средств Государственной корпорации Фонд содействия реформированию жилищно-коммунального хозяйства на финасирование программы переселения из аварийного жилья </t>
  </si>
  <si>
    <t>Уменьшение бюджетных ассигнований в связи с внесением изменений в региональную программу</t>
  </si>
  <si>
    <t>Увеличение бюджетных ассигнований в связи с внесением изменений в региональную программу</t>
  </si>
  <si>
    <t xml:space="preserve">Увеличены ассигнования для завершения объектов с учетом не освоения в полном объеме ассигнований 2016 года </t>
  </si>
  <si>
    <t>Для завершения работ на объекте реконструкции МОУ ДОД "Волосовская детская школа искусств им. Н.К.Рериха со строительством пристройки, в т.ч. разработка "Рабочей документации"</t>
  </si>
  <si>
    <t>в связи с необходимостью завершения строительства и реконструкции ранее начатых обьектов</t>
  </si>
  <si>
    <t>По объектам проектирования низкое освоение обусловлено необходимостью разработки проектов планировки территории и проектов межевания территории, а также обусловлено длительными сроками решения вопросов по согласованию прохождения трасс газопроводов по землям лесного фонда, пересечению железных дорог, автомобильных дорог регионального и федерального значения. По объектам строительства низкое освоение обусловлено длительными сроками размещения заказа, в связи с многочисленными обжалованиями конкурсных процедур в УФАС Ленинградской области и неисполнением подрядчиками обязательств по заключенным контрактам.</t>
  </si>
  <si>
    <t xml:space="preserve">Причинами низкого освоения ассигнований являются длительные сроки размещения муниципальных заказов (обжалования конкурсных процедур в УФАС Ленинградской области), корректировка проектно-сметной документации по ряду объектов, неисполнение подрядчиками обязательств по заключенным контрактам и неблагоприятные погодные условиями в течение года. </t>
  </si>
  <si>
    <t xml:space="preserve">Не заключен контракт на выполнение строительно-монтажных работ, в связи с длительными сроками разработки проектно-сметной документации </t>
  </si>
  <si>
    <t>уменьшены ассигнования в связи с переносом сроков выполнения второго этапа работ по объектам расположенным в Гатчиском районе на 2018 год</t>
  </si>
  <si>
    <t>увеличены ассигнования в связи с заключением соглашения с Минсельхозом РФ</t>
  </si>
  <si>
    <t xml:space="preserve">в связи с  остатком средств при распределении субсидий между МО в соответствии с порядком проведения  конкурса "Архитектурный облик". </t>
  </si>
  <si>
    <t>Увеличение бюджетных ассигнований в целях софинансирования расходных обязательств МО в связи с внесением изменений в государственную программу Ленинградской области "Развитие сельского хозяйства Ленинградской области" (увеличение потребности МО в проведении работ по строительству автомобильных дорог местного значения)</t>
  </si>
  <si>
    <t xml:space="preserve">Оплата  производится по "факту" выполненных работ. Решение о направлении средств ГК «Фонд содействия реформированию жилищно-коммунального хозяйства» принимается с учетом документов, подтверждающих выполнение работ по проектам модернизации.  </t>
  </si>
  <si>
    <t>Увеличение бюджетных ассигнований для обеспечения финансирования мероприятий по обеспечению устойчивого функционирования объектов теплоснабжения</t>
  </si>
  <si>
    <t>Уменьшение бюджетных ассигнований на сумму нераспределенного остатка средств по результатам отбора в соответствии с заявками муниципальных образований</t>
  </si>
  <si>
    <t>Уменьшение бюджетных ассигнований на сумму экономии по результатам конкурсных процедур</t>
  </si>
  <si>
    <t>Распределение ассигнований производится по заявительному принципу по результатам отбора в соответствии с заявками муниципальных образований</t>
  </si>
  <si>
    <t>Увеличение бюджетных ассигнований для обеспечения финансирования мероприятий по установке автоматизированных индивидуальных тепловых пунктов с погодным и часовым регулированием</t>
  </si>
  <si>
    <t>Увеличение бюджетных ассигнований для обеспечения финансирования мероприятий , направленных на безаварийную работу объектов водоснабжения и водоотведения</t>
  </si>
  <si>
    <t xml:space="preserve">Увеличение бюджетных ассигнований в связи с принятием решения о реализации приоритеного проекта "Формирование комфортоно городскорй среды" (за счет средств ОБ и ФБ)                 </t>
  </si>
  <si>
    <t>Средства перенесены на другую бюджетную классификацию</t>
  </si>
  <si>
    <t>В связи с необходимостью приобретения объектов физической культуры и 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</si>
</sst>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6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64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NumberFormat="1" applyFont="1" applyFill="1" applyBorder="1" applyAlignment="1" applyProtection="1">
      <alignment vertical="top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49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/>
    <xf numFmtId="0" fontId="5" fillId="2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85"/>
  <sheetViews>
    <sheetView showGridLines="0" tabSelected="1" zoomScale="80" zoomScaleNormal="80" workbookViewId="0">
      <selection activeCell="A2" sqref="A2:K2"/>
    </sheetView>
  </sheetViews>
  <sheetFormatPr defaultColWidth="9.109375" defaultRowHeight="15.6" x14ac:dyDescent="0.3"/>
  <cols>
    <col min="1" max="1" width="67" style="1" customWidth="1"/>
    <col min="2" max="2" width="5.6640625" style="1" hidden="1" customWidth="1"/>
    <col min="3" max="3" width="12.6640625" style="1" hidden="1" customWidth="1"/>
    <col min="4" max="4" width="22.33203125" style="1" customWidth="1"/>
    <col min="5" max="5" width="67" style="1" hidden="1" customWidth="1"/>
    <col min="6" max="6" width="8.109375" style="1" hidden="1" customWidth="1"/>
    <col min="7" max="7" width="22.33203125" style="1" hidden="1" customWidth="1"/>
    <col min="8" max="9" width="16.5546875" style="1" customWidth="1"/>
    <col min="10" max="10" width="17.33203125" style="8" customWidth="1"/>
    <col min="11" max="11" width="65.33203125" style="28" customWidth="1"/>
    <col min="12" max="16384" width="9.109375" style="1"/>
  </cols>
  <sheetData>
    <row r="1" spans="1:11" x14ac:dyDescent="0.3">
      <c r="K1" s="21" t="s">
        <v>144</v>
      </c>
    </row>
    <row r="2" spans="1:11" ht="46.2" customHeight="1" x14ac:dyDescent="0.3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3">
      <c r="A3" s="18"/>
      <c r="B3" s="18"/>
      <c r="C3" s="18"/>
      <c r="D3" s="9"/>
      <c r="E3" s="18"/>
      <c r="F3" s="18"/>
      <c r="G3" s="18"/>
      <c r="H3" s="9"/>
      <c r="I3" s="9"/>
      <c r="J3" s="9"/>
      <c r="K3" s="22"/>
    </row>
    <row r="4" spans="1:11" x14ac:dyDescent="0.3">
      <c r="A4" s="2"/>
      <c r="B4" s="2"/>
      <c r="C4" s="2"/>
      <c r="D4" s="2"/>
      <c r="E4" s="2"/>
      <c r="F4" s="2"/>
      <c r="G4" s="2"/>
      <c r="H4" s="2"/>
      <c r="I4" s="2"/>
      <c r="J4" s="3"/>
      <c r="K4" s="23" t="s">
        <v>0</v>
      </c>
    </row>
    <row r="5" spans="1:11" ht="78" x14ac:dyDescent="0.3">
      <c r="A5" s="4" t="s">
        <v>7</v>
      </c>
      <c r="B5" s="4"/>
      <c r="C5" s="4"/>
      <c r="D5" s="4" t="s">
        <v>145</v>
      </c>
      <c r="E5" s="4"/>
      <c r="F5" s="4"/>
      <c r="G5" s="4"/>
      <c r="H5" s="4" t="s">
        <v>146</v>
      </c>
      <c r="I5" s="4" t="s">
        <v>147</v>
      </c>
      <c r="J5" s="14" t="s">
        <v>1</v>
      </c>
      <c r="K5" s="24" t="s">
        <v>10</v>
      </c>
    </row>
    <row r="6" spans="1:11" x14ac:dyDescent="0.3">
      <c r="A6" s="4" t="s">
        <v>8</v>
      </c>
      <c r="B6" s="4"/>
      <c r="C6" s="4"/>
      <c r="D6" s="4" t="s">
        <v>3</v>
      </c>
      <c r="E6" s="4"/>
      <c r="F6" s="4"/>
      <c r="G6" s="4"/>
      <c r="H6" s="5">
        <v>3</v>
      </c>
      <c r="I6" s="5">
        <v>4</v>
      </c>
      <c r="J6" s="5" t="s">
        <v>9</v>
      </c>
      <c r="K6" s="25">
        <v>6</v>
      </c>
    </row>
    <row r="7" spans="1:11" x14ac:dyDescent="0.3">
      <c r="A7" s="6" t="s">
        <v>4</v>
      </c>
      <c r="B7" s="6"/>
      <c r="C7" s="6"/>
      <c r="D7" s="7">
        <f>SUM(D8:D85)</f>
        <v>9567590.0000000019</v>
      </c>
      <c r="E7" s="6"/>
      <c r="F7" s="7"/>
      <c r="G7" s="7"/>
      <c r="H7" s="7">
        <f>SUM(H8:H85)</f>
        <v>13831511.100000003</v>
      </c>
      <c r="I7" s="7">
        <f>SUM(I8:I85)</f>
        <v>11753464</v>
      </c>
      <c r="J7" s="7">
        <f>I7/D7*100</f>
        <v>122.84665208270837</v>
      </c>
      <c r="K7" s="26"/>
    </row>
    <row r="8" spans="1:11" ht="31.2" x14ac:dyDescent="0.3">
      <c r="A8" s="10" t="s">
        <v>91</v>
      </c>
      <c r="B8" s="10" t="s">
        <v>11</v>
      </c>
      <c r="C8" s="10" t="s">
        <v>12</v>
      </c>
      <c r="D8" s="13">
        <v>860630</v>
      </c>
      <c r="E8" s="10"/>
      <c r="F8" s="13"/>
      <c r="G8" s="13"/>
      <c r="H8" s="13">
        <v>1400854.8</v>
      </c>
      <c r="I8" s="13">
        <v>1127032.2</v>
      </c>
      <c r="J8" s="13">
        <f>I8/D8*100</f>
        <v>130.95432415788432</v>
      </c>
      <c r="K8" s="12" t="s">
        <v>195</v>
      </c>
    </row>
    <row r="9" spans="1:11" ht="31.2" x14ac:dyDescent="0.3">
      <c r="A9" s="11" t="s">
        <v>13</v>
      </c>
      <c r="B9" s="11" t="s">
        <v>11</v>
      </c>
      <c r="C9" s="11" t="s">
        <v>14</v>
      </c>
      <c r="D9" s="13">
        <v>42763</v>
      </c>
      <c r="E9" s="11"/>
      <c r="F9" s="13"/>
      <c r="G9" s="13"/>
      <c r="H9" s="13">
        <v>43563</v>
      </c>
      <c r="I9" s="13">
        <v>43563</v>
      </c>
      <c r="J9" s="13">
        <f>I9/D9*100</f>
        <v>101.87077613825035</v>
      </c>
      <c r="K9" s="12" t="s">
        <v>6</v>
      </c>
    </row>
    <row r="10" spans="1:11" ht="31.2" x14ac:dyDescent="0.3">
      <c r="A10" s="11" t="s">
        <v>15</v>
      </c>
      <c r="B10" s="11" t="s">
        <v>11</v>
      </c>
      <c r="C10" s="11" t="s">
        <v>111</v>
      </c>
      <c r="D10" s="13">
        <v>203898.4</v>
      </c>
      <c r="E10" s="11"/>
      <c r="F10" s="13"/>
      <c r="G10" s="13"/>
      <c r="H10" s="13">
        <v>206085.4</v>
      </c>
      <c r="I10" s="13">
        <v>205995.4</v>
      </c>
      <c r="J10" s="13">
        <f t="shared" ref="J10:J20" si="0">I10/D10*100</f>
        <v>101.02845338658861</v>
      </c>
      <c r="K10" s="12" t="s">
        <v>6</v>
      </c>
    </row>
    <row r="11" spans="1:11" ht="46.8" x14ac:dyDescent="0.3">
      <c r="A11" s="11" t="s">
        <v>110</v>
      </c>
      <c r="B11" s="11" t="s">
        <v>11</v>
      </c>
      <c r="C11" s="11" t="s">
        <v>16</v>
      </c>
      <c r="D11" s="13">
        <v>22000</v>
      </c>
      <c r="E11" s="11"/>
      <c r="F11" s="13"/>
      <c r="G11" s="13"/>
      <c r="H11" s="13">
        <v>30741.200000000001</v>
      </c>
      <c r="I11" s="13">
        <v>30741.200000000001</v>
      </c>
      <c r="J11" s="13">
        <f t="shared" si="0"/>
        <v>139.73272727272729</v>
      </c>
      <c r="K11" s="12" t="s">
        <v>181</v>
      </c>
    </row>
    <row r="12" spans="1:11" x14ac:dyDescent="0.3">
      <c r="A12" s="11" t="s">
        <v>17</v>
      </c>
      <c r="B12" s="11" t="s">
        <v>11</v>
      </c>
      <c r="C12" s="11" t="s">
        <v>112</v>
      </c>
      <c r="D12" s="13">
        <v>150000</v>
      </c>
      <c r="E12" s="11"/>
      <c r="F12" s="13"/>
      <c r="G12" s="13"/>
      <c r="H12" s="13">
        <v>150000</v>
      </c>
      <c r="I12" s="13">
        <v>150000</v>
      </c>
      <c r="J12" s="13">
        <f t="shared" si="0"/>
        <v>100</v>
      </c>
      <c r="K12" s="12" t="s">
        <v>5</v>
      </c>
    </row>
    <row r="13" spans="1:11" ht="31.2" x14ac:dyDescent="0.3">
      <c r="A13" s="11" t="s">
        <v>135</v>
      </c>
      <c r="B13" s="11" t="s">
        <v>11</v>
      </c>
      <c r="C13" s="11" t="s">
        <v>18</v>
      </c>
      <c r="D13" s="13">
        <v>653317</v>
      </c>
      <c r="E13" s="11"/>
      <c r="F13" s="13"/>
      <c r="G13" s="13"/>
      <c r="H13" s="13">
        <v>724213</v>
      </c>
      <c r="I13" s="13">
        <v>422151.1</v>
      </c>
      <c r="J13" s="13">
        <f t="shared" si="0"/>
        <v>64.616579700206785</v>
      </c>
      <c r="K13" s="12" t="s">
        <v>195</v>
      </c>
    </row>
    <row r="14" spans="1:11" ht="93.6" x14ac:dyDescent="0.3">
      <c r="A14" s="11" t="s">
        <v>156</v>
      </c>
      <c r="B14" s="11" t="s">
        <v>11</v>
      </c>
      <c r="C14" s="11" t="s">
        <v>113</v>
      </c>
      <c r="D14" s="13">
        <v>0</v>
      </c>
      <c r="E14" s="11"/>
      <c r="F14" s="13"/>
      <c r="G14" s="13"/>
      <c r="H14" s="13">
        <v>874326.7</v>
      </c>
      <c r="I14" s="13">
        <v>777704.8</v>
      </c>
      <c r="J14" s="13"/>
      <c r="K14" s="12" t="s">
        <v>182</v>
      </c>
    </row>
    <row r="15" spans="1:11" ht="62.4" x14ac:dyDescent="0.3">
      <c r="A15" s="11" t="s">
        <v>95</v>
      </c>
      <c r="B15" s="11" t="s">
        <v>11</v>
      </c>
      <c r="C15" s="11" t="s">
        <v>114</v>
      </c>
      <c r="D15" s="13">
        <v>138629</v>
      </c>
      <c r="E15" s="15"/>
      <c r="F15" s="16"/>
      <c r="G15" s="16"/>
      <c r="H15" s="16">
        <v>259949</v>
      </c>
      <c r="I15" s="16">
        <v>249046</v>
      </c>
      <c r="J15" s="13">
        <f t="shared" si="0"/>
        <v>179.64927973223496</v>
      </c>
      <c r="K15" s="12" t="s">
        <v>196</v>
      </c>
    </row>
    <row r="16" spans="1:11" ht="31.2" x14ac:dyDescent="0.3">
      <c r="A16" s="11" t="s">
        <v>19</v>
      </c>
      <c r="B16" s="11" t="s">
        <v>11</v>
      </c>
      <c r="C16" s="11" t="s">
        <v>20</v>
      </c>
      <c r="D16" s="13">
        <v>24093.200000000001</v>
      </c>
      <c r="E16" s="11"/>
      <c r="F16" s="13"/>
      <c r="G16" s="13"/>
      <c r="H16" s="13">
        <v>24093.200000000001</v>
      </c>
      <c r="I16" s="13">
        <v>24093.200000000001</v>
      </c>
      <c r="J16" s="13">
        <f t="shared" si="0"/>
        <v>100</v>
      </c>
      <c r="K16" s="12" t="s">
        <v>5</v>
      </c>
    </row>
    <row r="17" spans="1:11" ht="31.2" x14ac:dyDescent="0.3">
      <c r="A17" s="11" t="s">
        <v>21</v>
      </c>
      <c r="B17" s="11" t="s">
        <v>11</v>
      </c>
      <c r="C17" s="11" t="s">
        <v>22</v>
      </c>
      <c r="D17" s="13">
        <v>3000</v>
      </c>
      <c r="E17" s="11"/>
      <c r="F17" s="13"/>
      <c r="G17" s="13"/>
      <c r="H17" s="13">
        <v>3000</v>
      </c>
      <c r="I17" s="13">
        <v>3000</v>
      </c>
      <c r="J17" s="13">
        <f t="shared" si="0"/>
        <v>100</v>
      </c>
      <c r="K17" s="12" t="s">
        <v>5</v>
      </c>
    </row>
    <row r="18" spans="1:11" ht="46.8" x14ac:dyDescent="0.3">
      <c r="A18" s="11" t="s">
        <v>23</v>
      </c>
      <c r="B18" s="11" t="s">
        <v>11</v>
      </c>
      <c r="C18" s="11" t="s">
        <v>24</v>
      </c>
      <c r="D18" s="13">
        <v>52546.2</v>
      </c>
      <c r="E18" s="17"/>
      <c r="F18" s="16"/>
      <c r="G18" s="16"/>
      <c r="H18" s="16">
        <v>49839</v>
      </c>
      <c r="I18" s="16">
        <v>49839</v>
      </c>
      <c r="J18" s="13">
        <f t="shared" si="0"/>
        <v>94.847962364547783</v>
      </c>
      <c r="K18" s="12" t="s">
        <v>183</v>
      </c>
    </row>
    <row r="19" spans="1:11" ht="46.8" x14ac:dyDescent="0.3">
      <c r="A19" s="11" t="s">
        <v>115</v>
      </c>
      <c r="B19" s="11" t="s">
        <v>11</v>
      </c>
      <c r="C19" s="11" t="s">
        <v>116</v>
      </c>
      <c r="D19" s="13">
        <v>74093.100000000006</v>
      </c>
      <c r="E19" s="11"/>
      <c r="F19" s="13"/>
      <c r="G19" s="13"/>
      <c r="H19" s="13">
        <v>79467.100000000006</v>
      </c>
      <c r="I19" s="13">
        <v>79467.100000000006</v>
      </c>
      <c r="J19" s="13">
        <f t="shared" si="0"/>
        <v>107.25303705743178</v>
      </c>
      <c r="K19" s="12" t="s">
        <v>184</v>
      </c>
    </row>
    <row r="20" spans="1:11" ht="31.2" x14ac:dyDescent="0.3">
      <c r="A20" s="15" t="s">
        <v>26</v>
      </c>
      <c r="B20" s="15" t="s">
        <v>11</v>
      </c>
      <c r="C20" s="15" t="s">
        <v>25</v>
      </c>
      <c r="D20" s="16">
        <v>53988.9</v>
      </c>
      <c r="E20" s="11"/>
      <c r="F20" s="13"/>
      <c r="G20" s="13"/>
      <c r="H20" s="13">
        <v>40488.9</v>
      </c>
      <c r="I20" s="13">
        <v>40221.300000000003</v>
      </c>
      <c r="J20" s="13">
        <f t="shared" si="0"/>
        <v>74.499202613870636</v>
      </c>
      <c r="K20" s="12" t="s">
        <v>185</v>
      </c>
    </row>
    <row r="21" spans="1:11" ht="31.2" x14ac:dyDescent="0.3">
      <c r="A21" s="15" t="s">
        <v>117</v>
      </c>
      <c r="B21" s="15" t="s">
        <v>11</v>
      </c>
      <c r="C21" s="15" t="s">
        <v>118</v>
      </c>
      <c r="D21" s="16">
        <v>0</v>
      </c>
      <c r="E21" s="11"/>
      <c r="F21" s="13"/>
      <c r="G21" s="13"/>
      <c r="H21" s="13">
        <v>9170.7000000000007</v>
      </c>
      <c r="I21" s="13">
        <v>9170.7000000000007</v>
      </c>
      <c r="J21" s="13"/>
      <c r="K21" s="12" t="s">
        <v>186</v>
      </c>
    </row>
    <row r="22" spans="1:11" ht="31.2" x14ac:dyDescent="0.3">
      <c r="A22" s="11" t="s">
        <v>97</v>
      </c>
      <c r="B22" s="11" t="s">
        <v>11</v>
      </c>
      <c r="C22" s="11" t="s">
        <v>27</v>
      </c>
      <c r="D22" s="13">
        <v>445329.1</v>
      </c>
      <c r="E22" s="11"/>
      <c r="F22" s="13"/>
      <c r="G22" s="13"/>
      <c r="H22" s="13">
        <v>758976.3</v>
      </c>
      <c r="I22" s="13">
        <v>543621</v>
      </c>
      <c r="J22" s="13">
        <f t="shared" ref="J22:J76" si="1">I22/D22*100</f>
        <v>122.0717442448742</v>
      </c>
      <c r="K22" s="12" t="s">
        <v>197</v>
      </c>
    </row>
    <row r="23" spans="1:11" ht="46.8" x14ac:dyDescent="0.3">
      <c r="A23" s="11" t="s">
        <v>148</v>
      </c>
      <c r="B23" s="11"/>
      <c r="C23" s="11"/>
      <c r="D23" s="13">
        <v>142660</v>
      </c>
      <c r="E23" s="11"/>
      <c r="F23" s="13"/>
      <c r="G23" s="13"/>
      <c r="H23" s="13">
        <v>0</v>
      </c>
      <c r="I23" s="13">
        <v>0</v>
      </c>
      <c r="J23" s="13">
        <f t="shared" si="1"/>
        <v>0</v>
      </c>
      <c r="K23" s="12" t="s">
        <v>213</v>
      </c>
    </row>
    <row r="24" spans="1:11" ht="62.4" x14ac:dyDescent="0.3">
      <c r="A24" s="11" t="s">
        <v>28</v>
      </c>
      <c r="B24" s="11" t="s">
        <v>11</v>
      </c>
      <c r="C24" s="11" t="s">
        <v>119</v>
      </c>
      <c r="D24" s="13">
        <v>344559</v>
      </c>
      <c r="E24" s="11"/>
      <c r="F24" s="13"/>
      <c r="G24" s="13"/>
      <c r="H24" s="13">
        <v>329394.09999999998</v>
      </c>
      <c r="I24" s="13">
        <v>321697.7</v>
      </c>
      <c r="J24" s="13">
        <f t="shared" si="1"/>
        <v>93.365055041371718</v>
      </c>
      <c r="K24" s="12" t="s">
        <v>187</v>
      </c>
    </row>
    <row r="25" spans="1:11" ht="31.2" x14ac:dyDescent="0.3">
      <c r="A25" s="11" t="s">
        <v>138</v>
      </c>
      <c r="B25" s="11" t="s">
        <v>11</v>
      </c>
      <c r="C25" s="11" t="s">
        <v>29</v>
      </c>
      <c r="D25" s="13">
        <v>0</v>
      </c>
      <c r="E25" s="11"/>
      <c r="F25" s="13"/>
      <c r="G25" s="13"/>
      <c r="H25" s="13">
        <v>61000</v>
      </c>
      <c r="I25" s="13">
        <v>60390</v>
      </c>
      <c r="J25" s="13"/>
      <c r="K25" s="19" t="s">
        <v>214</v>
      </c>
    </row>
    <row r="26" spans="1:11" ht="46.8" x14ac:dyDescent="0.3">
      <c r="A26" s="17" t="s">
        <v>30</v>
      </c>
      <c r="B26" s="17" t="s">
        <v>11</v>
      </c>
      <c r="C26" s="17" t="s">
        <v>31</v>
      </c>
      <c r="D26" s="16">
        <v>100000</v>
      </c>
      <c r="E26" s="15"/>
      <c r="F26" s="16"/>
      <c r="G26" s="16"/>
      <c r="H26" s="16">
        <v>85000</v>
      </c>
      <c r="I26" s="16">
        <v>83746.899999999994</v>
      </c>
      <c r="J26" s="13">
        <f>I26/D26*100</f>
        <v>83.746899999999997</v>
      </c>
      <c r="K26" s="12" t="s">
        <v>164</v>
      </c>
    </row>
    <row r="27" spans="1:11" ht="62.4" x14ac:dyDescent="0.3">
      <c r="A27" s="11" t="s">
        <v>140</v>
      </c>
      <c r="B27" s="11" t="s">
        <v>11</v>
      </c>
      <c r="C27" s="11" t="s">
        <v>33</v>
      </c>
      <c r="D27" s="13">
        <v>217119</v>
      </c>
      <c r="E27" s="17"/>
      <c r="F27" s="16"/>
      <c r="G27" s="16"/>
      <c r="H27" s="16">
        <v>187119</v>
      </c>
      <c r="I27" s="16">
        <v>91343</v>
      </c>
      <c r="J27" s="13">
        <f t="shared" si="1"/>
        <v>42.070477480091562</v>
      </c>
      <c r="K27" s="12" t="s">
        <v>165</v>
      </c>
    </row>
    <row r="28" spans="1:11" ht="46.8" x14ac:dyDescent="0.3">
      <c r="A28" s="11" t="s">
        <v>157</v>
      </c>
      <c r="B28" s="11" t="s">
        <v>11</v>
      </c>
      <c r="C28" s="11" t="s">
        <v>35</v>
      </c>
      <c r="D28" s="13">
        <v>0</v>
      </c>
      <c r="E28" s="15"/>
      <c r="F28" s="16"/>
      <c r="G28" s="16"/>
      <c r="H28" s="16">
        <v>5262.5</v>
      </c>
      <c r="I28" s="16">
        <v>5262.3</v>
      </c>
      <c r="J28" s="13"/>
      <c r="K28" s="12" t="s">
        <v>188</v>
      </c>
    </row>
    <row r="29" spans="1:11" ht="46.8" x14ac:dyDescent="0.3">
      <c r="A29" s="11" t="s">
        <v>32</v>
      </c>
      <c r="B29" s="11" t="s">
        <v>11</v>
      </c>
      <c r="C29" s="11" t="s">
        <v>121</v>
      </c>
      <c r="D29" s="13">
        <v>378156.3</v>
      </c>
      <c r="E29" s="17"/>
      <c r="F29" s="16"/>
      <c r="G29" s="16"/>
      <c r="H29" s="16">
        <v>378156.3</v>
      </c>
      <c r="I29" s="16">
        <v>376765.9</v>
      </c>
      <c r="J29" s="13">
        <f t="shared" si="1"/>
        <v>99.632321344375342</v>
      </c>
      <c r="K29" s="12" t="s">
        <v>6</v>
      </c>
    </row>
    <row r="30" spans="1:11" ht="78" x14ac:dyDescent="0.3">
      <c r="A30" s="11" t="s">
        <v>34</v>
      </c>
      <c r="B30" s="11" t="s">
        <v>11</v>
      </c>
      <c r="C30" s="11" t="s">
        <v>37</v>
      </c>
      <c r="D30" s="13">
        <v>30778.5</v>
      </c>
      <c r="E30" s="15"/>
      <c r="F30" s="16"/>
      <c r="G30" s="16"/>
      <c r="H30" s="16">
        <v>23778.5</v>
      </c>
      <c r="I30" s="16">
        <v>23778.5</v>
      </c>
      <c r="J30" s="13">
        <f t="shared" si="1"/>
        <v>77.25685137352373</v>
      </c>
      <c r="K30" s="12" t="s">
        <v>189</v>
      </c>
    </row>
    <row r="31" spans="1:11" ht="62.4" x14ac:dyDescent="0.3">
      <c r="A31" s="11" t="s">
        <v>158</v>
      </c>
      <c r="B31" s="11" t="s">
        <v>11</v>
      </c>
      <c r="C31" s="11" t="s">
        <v>38</v>
      </c>
      <c r="D31" s="13">
        <v>0</v>
      </c>
      <c r="E31" s="15"/>
      <c r="F31" s="16"/>
      <c r="G31" s="16"/>
      <c r="H31" s="16">
        <v>14305</v>
      </c>
      <c r="I31" s="16">
        <v>14305</v>
      </c>
      <c r="J31" s="13"/>
      <c r="K31" s="12" t="s">
        <v>190</v>
      </c>
    </row>
    <row r="32" spans="1:11" ht="46.8" x14ac:dyDescent="0.3">
      <c r="A32" s="11" t="s">
        <v>36</v>
      </c>
      <c r="B32" s="11" t="s">
        <v>11</v>
      </c>
      <c r="C32" s="11" t="s">
        <v>40</v>
      </c>
      <c r="D32" s="13">
        <v>250000</v>
      </c>
      <c r="E32" s="11"/>
      <c r="F32" s="13"/>
      <c r="G32" s="13"/>
      <c r="H32" s="13">
        <v>273134</v>
      </c>
      <c r="I32" s="13">
        <v>255250.5</v>
      </c>
      <c r="J32" s="13">
        <f t="shared" si="1"/>
        <v>102.1002</v>
      </c>
      <c r="K32" s="12" t="s">
        <v>6</v>
      </c>
    </row>
    <row r="33" spans="1:11" ht="46.8" x14ac:dyDescent="0.3">
      <c r="A33" s="11" t="s">
        <v>120</v>
      </c>
      <c r="B33" s="13" t="s">
        <v>11</v>
      </c>
      <c r="C33" s="13" t="s">
        <v>122</v>
      </c>
      <c r="D33" s="13">
        <v>100000</v>
      </c>
      <c r="E33" s="11"/>
      <c r="F33" s="13"/>
      <c r="G33" s="13"/>
      <c r="H33" s="13">
        <v>117469.5</v>
      </c>
      <c r="I33" s="13">
        <v>117072.2</v>
      </c>
      <c r="J33" s="13">
        <f t="shared" si="1"/>
        <v>117.07220000000001</v>
      </c>
      <c r="K33" s="12" t="s">
        <v>166</v>
      </c>
    </row>
    <row r="34" spans="1:11" ht="62.4" x14ac:dyDescent="0.3">
      <c r="A34" s="11" t="s">
        <v>39</v>
      </c>
      <c r="B34" s="13" t="s">
        <v>11</v>
      </c>
      <c r="C34" s="13" t="s">
        <v>124</v>
      </c>
      <c r="D34" s="13">
        <v>118634.5</v>
      </c>
      <c r="E34" s="10"/>
      <c r="F34" s="13"/>
      <c r="G34" s="13"/>
      <c r="H34" s="13">
        <v>118634.5</v>
      </c>
      <c r="I34" s="13">
        <v>118400.2</v>
      </c>
      <c r="J34" s="13">
        <f t="shared" si="1"/>
        <v>99.80250264467756</v>
      </c>
      <c r="K34" s="12" t="s">
        <v>6</v>
      </c>
    </row>
    <row r="35" spans="1:11" ht="67.8" customHeight="1" x14ac:dyDescent="0.3">
      <c r="A35" s="11" t="s">
        <v>100</v>
      </c>
      <c r="B35" s="13" t="s">
        <v>11</v>
      </c>
      <c r="C35" s="13" t="s">
        <v>125</v>
      </c>
      <c r="D35" s="13">
        <v>39531</v>
      </c>
      <c r="E35" s="11"/>
      <c r="F35" s="13"/>
      <c r="G35" s="13"/>
      <c r="H35" s="13">
        <v>93445</v>
      </c>
      <c r="I35" s="13">
        <v>82044.100000000006</v>
      </c>
      <c r="J35" s="13">
        <f t="shared" si="1"/>
        <v>207.54369988110599</v>
      </c>
      <c r="K35" s="12" t="s">
        <v>192</v>
      </c>
    </row>
    <row r="36" spans="1:11" ht="62.4" x14ac:dyDescent="0.3">
      <c r="A36" s="15" t="s">
        <v>100</v>
      </c>
      <c r="B36" s="15" t="s">
        <v>11</v>
      </c>
      <c r="C36" s="15" t="s">
        <v>41</v>
      </c>
      <c r="D36" s="16">
        <v>37102.9</v>
      </c>
      <c r="E36" s="11"/>
      <c r="F36" s="13"/>
      <c r="G36" s="13"/>
      <c r="H36" s="13">
        <v>24752.5</v>
      </c>
      <c r="I36" s="13">
        <v>23094</v>
      </c>
      <c r="J36" s="13">
        <f t="shared" si="1"/>
        <v>62.243113072024016</v>
      </c>
      <c r="K36" s="12" t="s">
        <v>193</v>
      </c>
    </row>
    <row r="37" spans="1:11" ht="31.2" x14ac:dyDescent="0.3">
      <c r="A37" s="17" t="s">
        <v>103</v>
      </c>
      <c r="B37" s="17" t="s">
        <v>11</v>
      </c>
      <c r="C37" s="17" t="s">
        <v>42</v>
      </c>
      <c r="D37" s="16">
        <v>68200</v>
      </c>
      <c r="E37" s="11"/>
      <c r="F37" s="13"/>
      <c r="G37" s="13"/>
      <c r="H37" s="13">
        <v>95798.6</v>
      </c>
      <c r="I37" s="13">
        <v>90178.9</v>
      </c>
      <c r="J37" s="13">
        <f t="shared" si="1"/>
        <v>132.22712609970674</v>
      </c>
      <c r="K37" s="12" t="s">
        <v>194</v>
      </c>
    </row>
    <row r="38" spans="1:11" ht="62.4" x14ac:dyDescent="0.3">
      <c r="A38" s="15" t="s">
        <v>104</v>
      </c>
      <c r="B38" s="15" t="s">
        <v>11</v>
      </c>
      <c r="C38" s="15" t="s">
        <v>44</v>
      </c>
      <c r="D38" s="16">
        <v>104758.7</v>
      </c>
      <c r="E38" s="15"/>
      <c r="F38" s="16"/>
      <c r="G38" s="16"/>
      <c r="H38" s="16">
        <v>65808.2</v>
      </c>
      <c r="I38" s="16">
        <v>65808.2</v>
      </c>
      <c r="J38" s="13">
        <f t="shared" si="1"/>
        <v>62.818839867237756</v>
      </c>
      <c r="K38" s="12" t="s">
        <v>167</v>
      </c>
    </row>
    <row r="39" spans="1:11" ht="31.2" x14ac:dyDescent="0.3">
      <c r="A39" s="17" t="s">
        <v>105</v>
      </c>
      <c r="B39" s="17" t="s">
        <v>11</v>
      </c>
      <c r="C39" s="17" t="s">
        <v>46</v>
      </c>
      <c r="D39" s="16">
        <v>225000</v>
      </c>
      <c r="E39" s="11"/>
      <c r="F39" s="13"/>
      <c r="G39" s="13"/>
      <c r="H39" s="13">
        <v>305623.09999999998</v>
      </c>
      <c r="I39" s="13">
        <v>305623.09999999998</v>
      </c>
      <c r="J39" s="13">
        <f t="shared" si="1"/>
        <v>135.83248888888889</v>
      </c>
      <c r="K39" s="12" t="s">
        <v>168</v>
      </c>
    </row>
    <row r="40" spans="1:11" ht="62.4" x14ac:dyDescent="0.3">
      <c r="A40" s="15" t="s">
        <v>159</v>
      </c>
      <c r="B40" s="15" t="s">
        <v>11</v>
      </c>
      <c r="C40" s="15" t="s">
        <v>48</v>
      </c>
      <c r="D40" s="16">
        <v>0</v>
      </c>
      <c r="E40" s="15"/>
      <c r="F40" s="16"/>
      <c r="G40" s="16"/>
      <c r="H40" s="16">
        <v>195532.4</v>
      </c>
      <c r="I40" s="16">
        <v>180542.7</v>
      </c>
      <c r="J40" s="13"/>
      <c r="K40" s="12" t="s">
        <v>169</v>
      </c>
    </row>
    <row r="41" spans="1:11" ht="78" x14ac:dyDescent="0.3">
      <c r="A41" s="15" t="s">
        <v>123</v>
      </c>
      <c r="B41" s="15" t="s">
        <v>11</v>
      </c>
      <c r="C41" s="15" t="s">
        <v>50</v>
      </c>
      <c r="D41" s="16">
        <v>89880</v>
      </c>
      <c r="E41" s="17"/>
      <c r="F41" s="16"/>
      <c r="G41" s="16"/>
      <c r="H41" s="16">
        <v>89880</v>
      </c>
      <c r="I41" s="16">
        <v>12710.1</v>
      </c>
      <c r="J41" s="13">
        <f>I41/D41*100</f>
        <v>14.141188251001335</v>
      </c>
      <c r="K41" s="12" t="s">
        <v>205</v>
      </c>
    </row>
    <row r="42" spans="1:11" ht="31.2" x14ac:dyDescent="0.3">
      <c r="A42" s="15" t="s">
        <v>123</v>
      </c>
      <c r="B42" s="15" t="s">
        <v>11</v>
      </c>
      <c r="C42" s="15" t="s">
        <v>126</v>
      </c>
      <c r="D42" s="16">
        <v>28462</v>
      </c>
      <c r="E42" s="10"/>
      <c r="F42" s="13"/>
      <c r="G42" s="13"/>
      <c r="H42" s="13">
        <v>28462</v>
      </c>
      <c r="I42" s="13">
        <v>28462</v>
      </c>
      <c r="J42" s="13">
        <f>I42/D42*100</f>
        <v>100</v>
      </c>
      <c r="K42" s="27" t="s">
        <v>5</v>
      </c>
    </row>
    <row r="43" spans="1:11" ht="46.8" x14ac:dyDescent="0.3">
      <c r="A43" s="11" t="s">
        <v>149</v>
      </c>
      <c r="B43" s="11" t="s">
        <v>11</v>
      </c>
      <c r="C43" s="11" t="s">
        <v>52</v>
      </c>
      <c r="D43" s="13">
        <v>450000</v>
      </c>
      <c r="E43" s="11"/>
      <c r="F43" s="13"/>
      <c r="G43" s="13"/>
      <c r="H43" s="13">
        <v>550000</v>
      </c>
      <c r="I43" s="13">
        <v>496158.8</v>
      </c>
      <c r="J43" s="13">
        <f t="shared" si="1"/>
        <v>110.2575111111111</v>
      </c>
      <c r="K43" s="12" t="s">
        <v>206</v>
      </c>
    </row>
    <row r="44" spans="1:11" ht="62.4" x14ac:dyDescent="0.3">
      <c r="A44" s="11" t="s">
        <v>160</v>
      </c>
      <c r="B44" s="11" t="s">
        <v>11</v>
      </c>
      <c r="C44" s="11" t="s">
        <v>54</v>
      </c>
      <c r="D44" s="13">
        <v>121538</v>
      </c>
      <c r="E44" s="15"/>
      <c r="F44" s="16"/>
      <c r="G44" s="16"/>
      <c r="H44" s="16">
        <v>56513.4</v>
      </c>
      <c r="I44" s="16">
        <v>56513.4</v>
      </c>
      <c r="J44" s="13">
        <f t="shared" si="1"/>
        <v>46.49854366535569</v>
      </c>
      <c r="K44" s="12" t="s">
        <v>207</v>
      </c>
    </row>
    <row r="45" spans="1:11" ht="62.4" x14ac:dyDescent="0.3">
      <c r="A45" s="10" t="s">
        <v>43</v>
      </c>
      <c r="B45" s="10" t="s">
        <v>11</v>
      </c>
      <c r="C45" s="10" t="s">
        <v>55</v>
      </c>
      <c r="D45" s="13">
        <v>40000</v>
      </c>
      <c r="E45" s="15"/>
      <c r="F45" s="16"/>
      <c r="G45" s="16"/>
      <c r="H45" s="16">
        <v>36049.599999999999</v>
      </c>
      <c r="I45" s="16">
        <v>36048.9</v>
      </c>
      <c r="J45" s="13">
        <f t="shared" si="1"/>
        <v>90.122250000000008</v>
      </c>
      <c r="K45" s="12" t="s">
        <v>208</v>
      </c>
    </row>
    <row r="46" spans="1:11" ht="46.8" x14ac:dyDescent="0.3">
      <c r="A46" s="11" t="s">
        <v>45</v>
      </c>
      <c r="B46" s="11" t="s">
        <v>11</v>
      </c>
      <c r="C46" s="11" t="s">
        <v>56</v>
      </c>
      <c r="D46" s="13">
        <v>81000</v>
      </c>
      <c r="E46" s="15"/>
      <c r="F46" s="16"/>
      <c r="G46" s="16"/>
      <c r="H46" s="16">
        <v>81000</v>
      </c>
      <c r="I46" s="16">
        <v>74954.600000000006</v>
      </c>
      <c r="J46" s="13">
        <f t="shared" si="1"/>
        <v>92.536543209876555</v>
      </c>
      <c r="K46" s="12" t="s">
        <v>209</v>
      </c>
    </row>
    <row r="47" spans="1:11" ht="46.8" x14ac:dyDescent="0.3">
      <c r="A47" s="11" t="s">
        <v>47</v>
      </c>
      <c r="B47" s="11" t="s">
        <v>11</v>
      </c>
      <c r="C47" s="11" t="s">
        <v>58</v>
      </c>
      <c r="D47" s="13">
        <v>83421.7</v>
      </c>
      <c r="E47" s="11"/>
      <c r="F47" s="13"/>
      <c r="G47" s="13"/>
      <c r="H47" s="13">
        <v>83421.7</v>
      </c>
      <c r="I47" s="13">
        <v>83265.600000000006</v>
      </c>
      <c r="J47" s="13">
        <f t="shared" si="1"/>
        <v>99.812878423719496</v>
      </c>
      <c r="K47" s="12" t="s">
        <v>6</v>
      </c>
    </row>
    <row r="48" spans="1:11" ht="62.4" x14ac:dyDescent="0.3">
      <c r="A48" s="11" t="s">
        <v>49</v>
      </c>
      <c r="B48" s="11" t="s">
        <v>11</v>
      </c>
      <c r="C48" s="11" t="s">
        <v>59</v>
      </c>
      <c r="D48" s="13">
        <v>150000</v>
      </c>
      <c r="E48" s="15"/>
      <c r="F48" s="16"/>
      <c r="G48" s="16"/>
      <c r="H48" s="16">
        <v>190000</v>
      </c>
      <c r="I48" s="16">
        <v>190000</v>
      </c>
      <c r="J48" s="13">
        <f t="shared" si="1"/>
        <v>126.66666666666666</v>
      </c>
      <c r="K48" s="12" t="s">
        <v>210</v>
      </c>
    </row>
    <row r="49" spans="1:11" ht="187.2" x14ac:dyDescent="0.3">
      <c r="A49" s="15" t="s">
        <v>106</v>
      </c>
      <c r="B49" s="15" t="s">
        <v>11</v>
      </c>
      <c r="C49" s="15" t="s">
        <v>60</v>
      </c>
      <c r="D49" s="16">
        <v>656830</v>
      </c>
      <c r="E49" s="15"/>
      <c r="F49" s="16"/>
      <c r="G49" s="16"/>
      <c r="H49" s="16">
        <v>672306.8</v>
      </c>
      <c r="I49" s="16">
        <v>528364.6</v>
      </c>
      <c r="J49" s="13">
        <f t="shared" si="1"/>
        <v>80.441605894980427</v>
      </c>
      <c r="K49" s="12" t="s">
        <v>198</v>
      </c>
    </row>
    <row r="50" spans="1:11" ht="31.2" x14ac:dyDescent="0.3">
      <c r="A50" s="11" t="s">
        <v>123</v>
      </c>
      <c r="B50" s="11" t="s">
        <v>11</v>
      </c>
      <c r="C50" s="11" t="s">
        <v>61</v>
      </c>
      <c r="D50" s="13">
        <v>59500</v>
      </c>
      <c r="E50" s="11"/>
      <c r="F50" s="13"/>
      <c r="G50" s="13"/>
      <c r="H50" s="13">
        <v>59500</v>
      </c>
      <c r="I50" s="13">
        <v>59500</v>
      </c>
      <c r="J50" s="13">
        <f t="shared" si="1"/>
        <v>100</v>
      </c>
      <c r="K50" s="12" t="s">
        <v>5</v>
      </c>
    </row>
    <row r="51" spans="1:11" ht="109.2" x14ac:dyDescent="0.3">
      <c r="A51" s="15" t="s">
        <v>107</v>
      </c>
      <c r="B51" s="15" t="s">
        <v>11</v>
      </c>
      <c r="C51" s="15" t="s">
        <v>63</v>
      </c>
      <c r="D51" s="16">
        <v>723316.4</v>
      </c>
      <c r="E51" s="15"/>
      <c r="F51" s="16"/>
      <c r="G51" s="16"/>
      <c r="H51" s="16">
        <v>859000.5</v>
      </c>
      <c r="I51" s="16">
        <v>531851.5</v>
      </c>
      <c r="J51" s="13">
        <f t="shared" si="1"/>
        <v>73.529578480454745</v>
      </c>
      <c r="K51" s="12" t="s">
        <v>199</v>
      </c>
    </row>
    <row r="52" spans="1:11" ht="46.8" x14ac:dyDescent="0.3">
      <c r="A52" s="17" t="s">
        <v>51</v>
      </c>
      <c r="B52" s="17" t="s">
        <v>11</v>
      </c>
      <c r="C52" s="17" t="s">
        <v>64</v>
      </c>
      <c r="D52" s="16">
        <v>109277</v>
      </c>
      <c r="E52" s="15"/>
      <c r="F52" s="16"/>
      <c r="G52" s="16"/>
      <c r="H52" s="16">
        <v>398527</v>
      </c>
      <c r="I52" s="16">
        <v>348508.5</v>
      </c>
      <c r="J52" s="13">
        <f t="shared" si="1"/>
        <v>318.92209705610514</v>
      </c>
      <c r="K52" s="12" t="s">
        <v>211</v>
      </c>
    </row>
    <row r="53" spans="1:11" ht="46.8" x14ac:dyDescent="0.3">
      <c r="A53" s="17" t="s">
        <v>53</v>
      </c>
      <c r="B53" s="17" t="s">
        <v>11</v>
      </c>
      <c r="C53" s="17" t="s">
        <v>127</v>
      </c>
      <c r="D53" s="16">
        <v>8400</v>
      </c>
      <c r="E53" s="11"/>
      <c r="F53" s="13"/>
      <c r="G53" s="13"/>
      <c r="H53" s="13">
        <v>8400</v>
      </c>
      <c r="I53" s="13">
        <v>7361.4</v>
      </c>
      <c r="J53" s="13">
        <f t="shared" si="1"/>
        <v>87.635714285714286</v>
      </c>
      <c r="K53" s="12" t="s">
        <v>209</v>
      </c>
    </row>
    <row r="54" spans="1:11" ht="62.4" x14ac:dyDescent="0.3">
      <c r="A54" s="10" t="s">
        <v>161</v>
      </c>
      <c r="B54" s="10" t="s">
        <v>11</v>
      </c>
      <c r="C54" s="10" t="s">
        <v>66</v>
      </c>
      <c r="D54" s="13">
        <v>0</v>
      </c>
      <c r="E54" s="15"/>
      <c r="F54" s="16"/>
      <c r="G54" s="16"/>
      <c r="H54" s="16">
        <v>663964.80000000005</v>
      </c>
      <c r="I54" s="16">
        <v>663964.80000000005</v>
      </c>
      <c r="J54" s="13"/>
      <c r="K54" s="12" t="s">
        <v>212</v>
      </c>
    </row>
    <row r="55" spans="1:11" ht="62.4" x14ac:dyDescent="0.3">
      <c r="A55" s="10" t="s">
        <v>161</v>
      </c>
      <c r="B55" s="10" t="s">
        <v>11</v>
      </c>
      <c r="C55" s="10" t="s">
        <v>128</v>
      </c>
      <c r="D55" s="13">
        <v>0</v>
      </c>
      <c r="E55" s="15"/>
      <c r="F55" s="16"/>
      <c r="G55" s="16"/>
      <c r="H55" s="16">
        <v>331982.40000000002</v>
      </c>
      <c r="I55" s="16">
        <v>331982.40000000002</v>
      </c>
      <c r="J55" s="13"/>
      <c r="K55" s="12" t="s">
        <v>212</v>
      </c>
    </row>
    <row r="56" spans="1:11" ht="46.8" x14ac:dyDescent="0.3">
      <c r="A56" s="10" t="s">
        <v>150</v>
      </c>
      <c r="B56" s="10" t="s">
        <v>11</v>
      </c>
      <c r="C56" s="10" t="s">
        <v>129</v>
      </c>
      <c r="D56" s="13">
        <v>22800</v>
      </c>
      <c r="E56" s="15"/>
      <c r="F56" s="16"/>
      <c r="G56" s="16"/>
      <c r="H56" s="16">
        <v>22800</v>
      </c>
      <c r="I56" s="16">
        <v>22800</v>
      </c>
      <c r="J56" s="13">
        <f t="shared" si="1"/>
        <v>100</v>
      </c>
      <c r="K56" s="12" t="s">
        <v>5</v>
      </c>
    </row>
    <row r="57" spans="1:11" ht="31.2" x14ac:dyDescent="0.3">
      <c r="A57" s="10" t="s">
        <v>57</v>
      </c>
      <c r="B57" s="10" t="s">
        <v>11</v>
      </c>
      <c r="C57" s="10" t="s">
        <v>131</v>
      </c>
      <c r="D57" s="13">
        <v>1006.4</v>
      </c>
      <c r="E57" s="15"/>
      <c r="F57" s="16"/>
      <c r="G57" s="16"/>
      <c r="H57" s="16">
        <v>1206.4000000000001</v>
      </c>
      <c r="I57" s="16">
        <v>1206.4000000000001</v>
      </c>
      <c r="J57" s="13">
        <f t="shared" si="1"/>
        <v>119.87281399046105</v>
      </c>
      <c r="K57" s="12" t="s">
        <v>170</v>
      </c>
    </row>
    <row r="58" spans="1:11" ht="124.8" x14ac:dyDescent="0.3">
      <c r="A58" s="11" t="s">
        <v>62</v>
      </c>
      <c r="B58" s="11" t="s">
        <v>11</v>
      </c>
      <c r="C58" s="11" t="s">
        <v>68</v>
      </c>
      <c r="D58" s="13">
        <v>2800</v>
      </c>
      <c r="E58" s="15"/>
      <c r="F58" s="16"/>
      <c r="G58" s="16"/>
      <c r="H58" s="16">
        <v>3800</v>
      </c>
      <c r="I58" s="16">
        <v>3237.2</v>
      </c>
      <c r="J58" s="13">
        <f t="shared" si="1"/>
        <v>115.61428571428571</v>
      </c>
      <c r="K58" s="12" t="s">
        <v>171</v>
      </c>
    </row>
    <row r="59" spans="1:11" ht="46.8" x14ac:dyDescent="0.3">
      <c r="A59" s="15" t="s">
        <v>65</v>
      </c>
      <c r="B59" s="15" t="s">
        <v>11</v>
      </c>
      <c r="C59" s="15" t="s">
        <v>70</v>
      </c>
      <c r="D59" s="16">
        <v>2000</v>
      </c>
      <c r="E59" s="11"/>
      <c r="F59" s="13"/>
      <c r="G59" s="13"/>
      <c r="H59" s="13">
        <v>2000</v>
      </c>
      <c r="I59" s="13">
        <v>2000</v>
      </c>
      <c r="J59" s="13">
        <f t="shared" si="1"/>
        <v>100</v>
      </c>
      <c r="K59" s="12" t="s">
        <v>5</v>
      </c>
    </row>
    <row r="60" spans="1:11" ht="78" x14ac:dyDescent="0.3">
      <c r="A60" s="15" t="s">
        <v>162</v>
      </c>
      <c r="B60" s="15" t="s">
        <v>11</v>
      </c>
      <c r="C60" s="15" t="s">
        <v>72</v>
      </c>
      <c r="D60" s="16">
        <v>0</v>
      </c>
      <c r="E60" s="11"/>
      <c r="F60" s="13"/>
      <c r="G60" s="13"/>
      <c r="H60" s="13">
        <v>20000</v>
      </c>
      <c r="I60" s="13">
        <v>20000</v>
      </c>
      <c r="J60" s="13"/>
      <c r="K60" s="20" t="s">
        <v>172</v>
      </c>
    </row>
    <row r="61" spans="1:11" ht="31.2" x14ac:dyDescent="0.3">
      <c r="A61" s="11" t="s">
        <v>151</v>
      </c>
      <c r="B61" s="11" t="s">
        <v>11</v>
      </c>
      <c r="C61" s="11" t="s">
        <v>73</v>
      </c>
      <c r="D61" s="13">
        <v>4814.2</v>
      </c>
      <c r="E61" s="10"/>
      <c r="F61" s="13"/>
      <c r="G61" s="13"/>
      <c r="H61" s="13">
        <v>4814.2</v>
      </c>
      <c r="I61" s="13">
        <v>4814.2</v>
      </c>
      <c r="J61" s="13">
        <f t="shared" si="1"/>
        <v>100</v>
      </c>
      <c r="K61" s="12" t="s">
        <v>5</v>
      </c>
    </row>
    <row r="62" spans="1:11" ht="46.8" x14ac:dyDescent="0.3">
      <c r="A62" s="11" t="s">
        <v>142</v>
      </c>
      <c r="B62" s="11" t="s">
        <v>11</v>
      </c>
      <c r="C62" s="11" t="s">
        <v>133</v>
      </c>
      <c r="D62" s="13">
        <v>13000</v>
      </c>
      <c r="E62" s="10"/>
      <c r="F62" s="13"/>
      <c r="G62" s="13"/>
      <c r="H62" s="13">
        <v>6223.8</v>
      </c>
      <c r="I62" s="13">
        <v>6223.8</v>
      </c>
      <c r="J62" s="13">
        <f t="shared" si="1"/>
        <v>47.875384615384611</v>
      </c>
      <c r="K62" s="12" t="s">
        <v>200</v>
      </c>
    </row>
    <row r="63" spans="1:11" ht="93.6" x14ac:dyDescent="0.3">
      <c r="A63" s="15" t="s">
        <v>130</v>
      </c>
      <c r="B63" s="15" t="s">
        <v>11</v>
      </c>
      <c r="C63" s="15" t="s">
        <v>74</v>
      </c>
      <c r="D63" s="16">
        <v>0</v>
      </c>
      <c r="E63" s="11"/>
      <c r="F63" s="13"/>
      <c r="G63" s="13"/>
      <c r="H63" s="13">
        <v>3650.1</v>
      </c>
      <c r="I63" s="13">
        <v>3650.1</v>
      </c>
      <c r="J63" s="13"/>
      <c r="K63" s="12" t="s">
        <v>173</v>
      </c>
    </row>
    <row r="64" spans="1:11" ht="93.6" x14ac:dyDescent="0.3">
      <c r="A64" s="11" t="s">
        <v>163</v>
      </c>
      <c r="B64" s="11" t="s">
        <v>11</v>
      </c>
      <c r="C64" s="11" t="s">
        <v>75</v>
      </c>
      <c r="D64" s="13">
        <v>0</v>
      </c>
      <c r="E64" s="11"/>
      <c r="F64" s="13"/>
      <c r="G64" s="13"/>
      <c r="H64" s="13">
        <v>24391.3</v>
      </c>
      <c r="I64" s="13">
        <v>24391.3</v>
      </c>
      <c r="J64" s="13"/>
      <c r="K64" s="12" t="s">
        <v>174</v>
      </c>
    </row>
    <row r="65" spans="1:11" ht="78" x14ac:dyDescent="0.3">
      <c r="A65" s="11" t="s">
        <v>67</v>
      </c>
      <c r="B65" s="11"/>
      <c r="C65" s="11"/>
      <c r="D65" s="13">
        <v>32000</v>
      </c>
      <c r="E65" s="11"/>
      <c r="F65" s="13"/>
      <c r="G65" s="13"/>
      <c r="H65" s="13">
        <v>0</v>
      </c>
      <c r="I65" s="13">
        <v>0</v>
      </c>
      <c r="J65" s="13">
        <f t="shared" si="1"/>
        <v>0</v>
      </c>
      <c r="K65" s="12" t="s">
        <v>175</v>
      </c>
    </row>
    <row r="66" spans="1:11" ht="93.6" x14ac:dyDescent="0.3">
      <c r="A66" s="15" t="s">
        <v>143</v>
      </c>
      <c r="B66" s="15" t="s">
        <v>11</v>
      </c>
      <c r="C66" s="15" t="s">
        <v>77</v>
      </c>
      <c r="D66" s="16">
        <v>172677.7</v>
      </c>
      <c r="E66" s="11"/>
      <c r="F66" s="13"/>
      <c r="G66" s="13"/>
      <c r="H66" s="13">
        <v>240791</v>
      </c>
      <c r="I66" s="13">
        <v>163797</v>
      </c>
      <c r="J66" s="13">
        <f t="shared" si="1"/>
        <v>94.857066083229029</v>
      </c>
      <c r="K66" s="12" t="s">
        <v>176</v>
      </c>
    </row>
    <row r="67" spans="1:11" ht="78" x14ac:dyDescent="0.3">
      <c r="A67" s="15" t="s">
        <v>69</v>
      </c>
      <c r="B67" s="15" t="s">
        <v>11</v>
      </c>
      <c r="C67" s="15" t="s">
        <v>79</v>
      </c>
      <c r="D67" s="16">
        <v>100000</v>
      </c>
      <c r="E67" s="11"/>
      <c r="F67" s="13"/>
      <c r="G67" s="13"/>
      <c r="H67" s="13">
        <v>223922.6</v>
      </c>
      <c r="I67" s="13">
        <v>223922.6</v>
      </c>
      <c r="J67" s="13">
        <f t="shared" si="1"/>
        <v>223.92259999999999</v>
      </c>
      <c r="K67" s="12" t="s">
        <v>177</v>
      </c>
    </row>
    <row r="68" spans="1:11" ht="78" x14ac:dyDescent="0.3">
      <c r="A68" s="11" t="s">
        <v>71</v>
      </c>
      <c r="B68" s="11" t="s">
        <v>11</v>
      </c>
      <c r="C68" s="11" t="s">
        <v>81</v>
      </c>
      <c r="D68" s="13">
        <v>161568.70000000001</v>
      </c>
      <c r="E68" s="11"/>
      <c r="F68" s="13"/>
      <c r="G68" s="13"/>
      <c r="H68" s="13">
        <v>254726.1</v>
      </c>
      <c r="I68" s="13">
        <v>254726.1</v>
      </c>
      <c r="J68" s="13">
        <f t="shared" si="1"/>
        <v>157.6580736244087</v>
      </c>
      <c r="K68" s="12" t="s">
        <v>177</v>
      </c>
    </row>
    <row r="69" spans="1:11" ht="31.2" x14ac:dyDescent="0.3">
      <c r="A69" s="15" t="s">
        <v>152</v>
      </c>
      <c r="B69" s="15" t="s">
        <v>11</v>
      </c>
      <c r="C69" s="15" t="s">
        <v>83</v>
      </c>
      <c r="D69" s="16">
        <v>492910</v>
      </c>
      <c r="E69" s="11"/>
      <c r="F69" s="13"/>
      <c r="G69" s="13"/>
      <c r="H69" s="13">
        <v>532471.9</v>
      </c>
      <c r="I69" s="13">
        <v>470618.1</v>
      </c>
      <c r="J69" s="13">
        <f t="shared" si="1"/>
        <v>95.477490819825121</v>
      </c>
      <c r="K69" s="12" t="s">
        <v>6</v>
      </c>
    </row>
    <row r="70" spans="1:11" ht="62.4" x14ac:dyDescent="0.3">
      <c r="A70" s="15" t="s">
        <v>153</v>
      </c>
      <c r="B70" s="15" t="s">
        <v>11</v>
      </c>
      <c r="C70" s="15" t="s">
        <v>85</v>
      </c>
      <c r="D70" s="16">
        <v>112096.5</v>
      </c>
      <c r="E70" s="11"/>
      <c r="F70" s="13"/>
      <c r="G70" s="13"/>
      <c r="H70" s="13">
        <v>140788.79999999999</v>
      </c>
      <c r="I70" s="13">
        <v>134868.5</v>
      </c>
      <c r="J70" s="13">
        <f t="shared" si="1"/>
        <v>120.31463961854297</v>
      </c>
      <c r="K70" s="12" t="s">
        <v>178</v>
      </c>
    </row>
    <row r="71" spans="1:11" ht="46.8" x14ac:dyDescent="0.3">
      <c r="A71" s="15" t="s">
        <v>108</v>
      </c>
      <c r="B71" s="15" t="s">
        <v>11</v>
      </c>
      <c r="C71" s="15" t="s">
        <v>86</v>
      </c>
      <c r="D71" s="16">
        <v>145600</v>
      </c>
      <c r="E71" s="11"/>
      <c r="F71" s="13"/>
      <c r="G71" s="13"/>
      <c r="H71" s="13">
        <v>90170.1</v>
      </c>
      <c r="I71" s="13">
        <v>82249</v>
      </c>
      <c r="J71" s="13">
        <f t="shared" si="1"/>
        <v>56.489697802197803</v>
      </c>
      <c r="K71" s="12" t="s">
        <v>201</v>
      </c>
    </row>
    <row r="72" spans="1:11" ht="46.8" x14ac:dyDescent="0.3">
      <c r="A72" s="15" t="s">
        <v>132</v>
      </c>
      <c r="B72" s="15" t="s">
        <v>11</v>
      </c>
      <c r="C72" s="15" t="s">
        <v>88</v>
      </c>
      <c r="D72" s="16">
        <v>0</v>
      </c>
      <c r="E72" s="11"/>
      <c r="F72" s="13"/>
      <c r="G72" s="13"/>
      <c r="H72" s="13">
        <v>208267.3</v>
      </c>
      <c r="I72" s="13">
        <v>203822.1</v>
      </c>
      <c r="J72" s="13"/>
      <c r="K72" s="12" t="s">
        <v>202</v>
      </c>
    </row>
    <row r="73" spans="1:11" ht="124.8" x14ac:dyDescent="0.3">
      <c r="A73" s="15" t="s">
        <v>109</v>
      </c>
      <c r="B73" s="15" t="s">
        <v>11</v>
      </c>
      <c r="C73" s="15" t="s">
        <v>90</v>
      </c>
      <c r="D73" s="16">
        <v>248753.6</v>
      </c>
      <c r="E73" s="11"/>
      <c r="F73" s="13"/>
      <c r="G73" s="13"/>
      <c r="H73" s="13">
        <v>55000</v>
      </c>
      <c r="I73" s="13">
        <v>0</v>
      </c>
      <c r="J73" s="13">
        <f t="shared" si="1"/>
        <v>0</v>
      </c>
      <c r="K73" s="29" t="s">
        <v>204</v>
      </c>
    </row>
    <row r="74" spans="1:11" ht="109.2" x14ac:dyDescent="0.3">
      <c r="A74" s="11" t="s">
        <v>132</v>
      </c>
      <c r="B74" s="11" t="s">
        <v>92</v>
      </c>
      <c r="C74" s="11" t="s">
        <v>93</v>
      </c>
      <c r="D74" s="13">
        <v>0</v>
      </c>
      <c r="E74" s="11"/>
      <c r="F74" s="13"/>
      <c r="G74" s="13"/>
      <c r="H74" s="13">
        <v>298637</v>
      </c>
      <c r="I74" s="13">
        <v>151292.29999999999</v>
      </c>
      <c r="J74" s="13"/>
      <c r="K74" s="12" t="s">
        <v>199</v>
      </c>
    </row>
    <row r="75" spans="1:11" ht="62.4" x14ac:dyDescent="0.3">
      <c r="A75" s="11" t="s">
        <v>132</v>
      </c>
      <c r="B75" s="11" t="s">
        <v>92</v>
      </c>
      <c r="C75" s="11" t="s">
        <v>94</v>
      </c>
      <c r="D75" s="13">
        <v>10000</v>
      </c>
      <c r="E75" s="11"/>
      <c r="F75" s="13"/>
      <c r="G75" s="13"/>
      <c r="H75" s="13">
        <v>13388.3</v>
      </c>
      <c r="I75" s="13">
        <v>13388.1</v>
      </c>
      <c r="J75" s="13">
        <f t="shared" si="1"/>
        <v>133.881</v>
      </c>
      <c r="K75" s="12" t="s">
        <v>179</v>
      </c>
    </row>
    <row r="76" spans="1:11" ht="62.4" x14ac:dyDescent="0.3">
      <c r="A76" s="11" t="s">
        <v>154</v>
      </c>
      <c r="B76" s="11" t="s">
        <v>92</v>
      </c>
      <c r="C76" s="11" t="s">
        <v>134</v>
      </c>
      <c r="D76" s="13">
        <v>30000</v>
      </c>
      <c r="E76" s="11"/>
      <c r="F76" s="13"/>
      <c r="G76" s="13"/>
      <c r="H76" s="13">
        <v>21273.1</v>
      </c>
      <c r="I76" s="13">
        <v>20973.599999999999</v>
      </c>
      <c r="J76" s="13">
        <f t="shared" si="1"/>
        <v>69.911999999999992</v>
      </c>
      <c r="K76" s="12" t="s">
        <v>180</v>
      </c>
    </row>
    <row r="77" spans="1:11" ht="62.4" x14ac:dyDescent="0.3">
      <c r="A77" s="11" t="s">
        <v>76</v>
      </c>
      <c r="B77" s="11" t="s">
        <v>92</v>
      </c>
      <c r="C77" s="11" t="s">
        <v>136</v>
      </c>
      <c r="D77" s="13">
        <v>7000</v>
      </c>
      <c r="E77" s="11"/>
      <c r="F77" s="13"/>
      <c r="G77" s="13"/>
      <c r="H77" s="13">
        <v>3316.5</v>
      </c>
      <c r="I77" s="13">
        <v>3316.5</v>
      </c>
      <c r="J77" s="13">
        <f t="shared" ref="J77:J78" si="2">I77/D77*100</f>
        <v>47.378571428571433</v>
      </c>
      <c r="K77" s="12" t="s">
        <v>191</v>
      </c>
    </row>
    <row r="78" spans="1:11" ht="62.4" x14ac:dyDescent="0.3">
      <c r="A78" s="11" t="s">
        <v>78</v>
      </c>
      <c r="B78" s="11" t="s">
        <v>92</v>
      </c>
      <c r="C78" s="11" t="s">
        <v>137</v>
      </c>
      <c r="D78" s="13">
        <v>210000</v>
      </c>
      <c r="E78" s="11"/>
      <c r="F78" s="13"/>
      <c r="G78" s="13"/>
      <c r="H78" s="13">
        <v>210000</v>
      </c>
      <c r="I78" s="13">
        <v>210000</v>
      </c>
      <c r="J78" s="13">
        <f t="shared" si="2"/>
        <v>100</v>
      </c>
      <c r="K78" s="12" t="s">
        <v>5</v>
      </c>
    </row>
    <row r="79" spans="1:11" ht="78" x14ac:dyDescent="0.3">
      <c r="A79" s="10" t="s">
        <v>80</v>
      </c>
      <c r="B79" s="10" t="s">
        <v>92</v>
      </c>
      <c r="C79" s="10" t="s">
        <v>96</v>
      </c>
      <c r="D79" s="13">
        <v>250000</v>
      </c>
      <c r="E79" s="15"/>
      <c r="F79" s="16"/>
      <c r="G79" s="16"/>
      <c r="H79" s="16">
        <v>250000</v>
      </c>
      <c r="I79" s="16">
        <v>250000</v>
      </c>
      <c r="J79" s="13">
        <f t="shared" ref="J79:J85" si="3">I79/D79*100</f>
        <v>100</v>
      </c>
      <c r="K79" s="12" t="s">
        <v>5</v>
      </c>
    </row>
    <row r="80" spans="1:11" ht="62.4" x14ac:dyDescent="0.3">
      <c r="A80" s="10" t="s">
        <v>155</v>
      </c>
      <c r="B80" s="10" t="s">
        <v>92</v>
      </c>
      <c r="C80" s="10" t="s">
        <v>98</v>
      </c>
      <c r="D80" s="13">
        <v>50000</v>
      </c>
      <c r="E80" s="15"/>
      <c r="F80" s="16"/>
      <c r="G80" s="16"/>
      <c r="H80" s="16">
        <v>45732.9</v>
      </c>
      <c r="I80" s="16">
        <v>45421.3</v>
      </c>
      <c r="J80" s="13">
        <f t="shared" si="3"/>
        <v>90.842600000000004</v>
      </c>
      <c r="K80" s="12" t="s">
        <v>203</v>
      </c>
    </row>
    <row r="81" spans="1:11" ht="31.2" x14ac:dyDescent="0.3">
      <c r="A81" s="11" t="s">
        <v>82</v>
      </c>
      <c r="B81" s="11" t="s">
        <v>92</v>
      </c>
      <c r="C81" s="11" t="s">
        <v>99</v>
      </c>
      <c r="D81" s="13">
        <v>2200</v>
      </c>
      <c r="E81" s="15"/>
      <c r="F81" s="16"/>
      <c r="G81" s="16"/>
      <c r="H81" s="16">
        <v>2200</v>
      </c>
      <c r="I81" s="16">
        <v>2200</v>
      </c>
      <c r="J81" s="13">
        <f t="shared" si="3"/>
        <v>100</v>
      </c>
      <c r="K81" s="12" t="s">
        <v>5</v>
      </c>
    </row>
    <row r="82" spans="1:11" ht="62.4" x14ac:dyDescent="0.3">
      <c r="A82" s="11" t="s">
        <v>84</v>
      </c>
      <c r="B82" s="11" t="s">
        <v>92</v>
      </c>
      <c r="C82" s="11" t="s">
        <v>139</v>
      </c>
      <c r="D82" s="13">
        <v>1550</v>
      </c>
      <c r="E82" s="11"/>
      <c r="F82" s="13"/>
      <c r="G82" s="13"/>
      <c r="H82" s="13">
        <v>1550</v>
      </c>
      <c r="I82" s="13">
        <v>1550</v>
      </c>
      <c r="J82" s="13">
        <f t="shared" si="3"/>
        <v>100</v>
      </c>
      <c r="K82" s="12" t="s">
        <v>5</v>
      </c>
    </row>
    <row r="83" spans="1:11" ht="62.4" x14ac:dyDescent="0.3">
      <c r="A83" s="11" t="s">
        <v>84</v>
      </c>
      <c r="B83" s="11" t="s">
        <v>92</v>
      </c>
      <c r="C83" s="11" t="s">
        <v>141</v>
      </c>
      <c r="D83" s="13">
        <v>4600</v>
      </c>
      <c r="E83" s="11"/>
      <c r="F83" s="13"/>
      <c r="G83" s="13"/>
      <c r="H83" s="13">
        <v>4600</v>
      </c>
      <c r="I83" s="13">
        <v>4600</v>
      </c>
      <c r="J83" s="13">
        <f t="shared" si="3"/>
        <v>100</v>
      </c>
      <c r="K83" s="12" t="s">
        <v>5</v>
      </c>
    </row>
    <row r="84" spans="1:11" ht="31.2" x14ac:dyDescent="0.3">
      <c r="A84" s="11" t="s">
        <v>87</v>
      </c>
      <c r="B84" s="11" t="s">
        <v>92</v>
      </c>
      <c r="C84" s="11" t="s">
        <v>101</v>
      </c>
      <c r="D84" s="13">
        <v>5500</v>
      </c>
      <c r="E84" s="11"/>
      <c r="F84" s="13"/>
      <c r="G84" s="13"/>
      <c r="H84" s="13">
        <v>5500</v>
      </c>
      <c r="I84" s="13">
        <v>5500</v>
      </c>
      <c r="J84" s="13">
        <f t="shared" si="3"/>
        <v>100</v>
      </c>
      <c r="K84" s="12" t="s">
        <v>5</v>
      </c>
    </row>
    <row r="85" spans="1:11" ht="31.2" x14ac:dyDescent="0.3">
      <c r="A85" s="11" t="s">
        <v>89</v>
      </c>
      <c r="B85" s="11" t="s">
        <v>92</v>
      </c>
      <c r="C85" s="11" t="s">
        <v>102</v>
      </c>
      <c r="D85" s="13">
        <v>2300</v>
      </c>
      <c r="E85" s="11"/>
      <c r="F85" s="13"/>
      <c r="G85" s="13"/>
      <c r="H85" s="13">
        <v>2300</v>
      </c>
      <c r="I85" s="13">
        <v>2300</v>
      </c>
      <c r="J85" s="13">
        <f t="shared" si="3"/>
        <v>100</v>
      </c>
      <c r="K85" s="12" t="s">
        <v>5</v>
      </c>
    </row>
  </sheetData>
  <autoFilter ref="A6:K85"/>
  <mergeCells count="1">
    <mergeCell ref="A2:K2"/>
  </mergeCells>
  <pageMargins left="0.39370078740157483" right="0.19685039370078741" top="0.39370078740157483" bottom="0.39370078740157483" header="0.11811023622047245" footer="0.11811023622047245"/>
  <pageSetup paperSize="9" scale="48" fitToHeight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2017 год</vt:lpstr>
      <vt:lpstr>'2017 год'!FIO</vt:lpstr>
      <vt:lpstr>'2017 год'!SIGN</vt:lpstr>
      <vt:lpstr>'2017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2018-03-22T14:24:19Z</cp:lastPrinted>
  <dcterms:created xsi:type="dcterms:W3CDTF">2002-03-11T10:22:12Z</dcterms:created>
  <dcterms:modified xsi:type="dcterms:W3CDTF">2018-03-22T14:51:09Z</dcterms:modified>
</cp:coreProperties>
</file>