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19440" windowHeight="12015"/>
  </bookViews>
  <sheets>
    <sheet name="расчет 2018" sheetId="1" r:id="rId1"/>
    <sheet name="расчет 2019,2020" sheetId="6" r:id="rId2"/>
  </sheets>
  <calcPr calcId="145621"/>
</workbook>
</file>

<file path=xl/calcChain.xml><?xml version="1.0" encoding="utf-8"?>
<calcChain xmlns="http://schemas.openxmlformats.org/spreadsheetml/2006/main">
  <c r="I7" i="1" l="1"/>
  <c r="L11" i="6" l="1"/>
  <c r="I10" i="6"/>
  <c r="K11" i="6"/>
  <c r="K10" i="1"/>
  <c r="I9" i="1"/>
  <c r="I11" i="6" l="1"/>
  <c r="I9" i="6"/>
  <c r="I10" i="1"/>
  <c r="I8" i="6" l="1"/>
  <c r="I12" i="6" s="1"/>
  <c r="I8" i="1" l="1"/>
  <c r="I11" i="1" s="1"/>
</calcChain>
</file>

<file path=xl/sharedStrings.xml><?xml version="1.0" encoding="utf-8"?>
<sst xmlns="http://schemas.openxmlformats.org/spreadsheetml/2006/main" count="45" uniqueCount="28">
  <si>
    <t>№</t>
  </si>
  <si>
    <t>Наименование муниципального образования</t>
  </si>
  <si>
    <t>Расчет</t>
  </si>
  <si>
    <t>РБОi</t>
  </si>
  <si>
    <t>РБОср</t>
  </si>
  <si>
    <t>Общий объем расходов, тыс. руб.</t>
  </si>
  <si>
    <t>ДСб, %</t>
  </si>
  <si>
    <t>Бокситогорский муниципальный район</t>
  </si>
  <si>
    <t>Лодейнопольский муниципальный район</t>
  </si>
  <si>
    <t>Итого</t>
  </si>
  <si>
    <t>Минимальная для софинансирования</t>
  </si>
  <si>
    <t>Подпорожский муниципальный район</t>
  </si>
  <si>
    <t>Кингисепский муниципальный район</t>
  </si>
  <si>
    <t>По рейтингу последнее место, поэтому предоставляемый объем субсидии равен остатку от всей суммы</t>
  </si>
  <si>
    <t>Объем субсидии, тыс. руб. факт</t>
  </si>
  <si>
    <t>Объем субсидии, тыс. руб. расчет</t>
  </si>
  <si>
    <t>Ко-во баллов</t>
  </si>
  <si>
    <t>Объем софинансирования, тыс. руб.</t>
  </si>
  <si>
    <t xml:space="preserve">ДСб - базовый процент (доля) финансирования за счет средств бюджета муниципального образования обязательств, на исполнение которых предоставляются субсидии;
РБОi - расчетная бюджетная обеспеченность i-го муниципального образования после выравнивания;
РБОср - средняя расчетная бюджетная обеспеченность муниципальных образований после выравнивания.
Минимальная доля софинансирования для муниципального района не может быть установлена менее 0,10 и более 0,80 
от запрашиваемого из областного бюджета объема субсидии
</t>
  </si>
  <si>
    <t xml:space="preserve">ДСб - базовый процент (доля) финансирования за счет средств бюджета муниципального образования обязательств, на исполнение которых предоставляются субсидии;
РБОi - расчетная бюджетная обеспеченность i-го муниципального образования после выравнивания;
РБОср - средняя расчетная бюджетная обеспеченность муниципальных образований после выравнивания.
Минимальная доля софинансирования для муниципального района не может быть установлена менее 0,10 и более 0,80 
от запрашиваемого из областного бюджета объема субсидии
</t>
  </si>
  <si>
    <t xml:space="preserve">Объем софинансирования, тыс. руб. </t>
  </si>
  <si>
    <t>Объем субсидии, тыс. руб. факт
2019 год</t>
  </si>
  <si>
    <t>Объем субсидии, тыс. руб. факт
2020 год</t>
  </si>
  <si>
    <t>таблица 1</t>
  </si>
  <si>
    <t>таблица 2</t>
  </si>
  <si>
    <t>Расчет субсидии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
на плановый период 2019 и 2020 годов</t>
  </si>
  <si>
    <t>Приложение 54 к пояснительной записке 2018 года</t>
  </si>
  <si>
    <t xml:space="preserve">Расчет субсидии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 на 2018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</si>
</sst>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C0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top"/>
    </xf>
    <xf numFmtId="43" fontId="3" fillId="0" borderId="1" xfId="1" applyFont="1" applyBorder="1" applyAlignment="1">
      <alignment horizontal="center"/>
    </xf>
    <xf numFmtId="10" fontId="3" fillId="0" borderId="1" xfId="2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Fill="1" applyBorder="1"/>
    <xf numFmtId="43" fontId="4" fillId="0" borderId="1" xfId="0" applyNumberFormat="1" applyFont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0" fillId="0" borderId="0" xfId="0"/>
    <xf numFmtId="0" fontId="0" fillId="2" borderId="0" xfId="0" applyFill="1"/>
    <xf numFmtId="43" fontId="3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/>
    <xf numFmtId="2" fontId="7" fillId="2" borderId="1" xfId="0" applyNumberFormat="1" applyFont="1" applyFill="1" applyBorder="1"/>
    <xf numFmtId="0" fontId="0" fillId="0" borderId="0" xfId="0" applyFill="1"/>
    <xf numFmtId="0" fontId="7" fillId="2" borderId="0" xfId="0" applyFont="1" applyFill="1"/>
    <xf numFmtId="43" fontId="0" fillId="0" borderId="0" xfId="0" applyNumberFormat="1"/>
    <xf numFmtId="2" fontId="3" fillId="0" borderId="1" xfId="0" applyNumberFormat="1" applyFont="1" applyBorder="1"/>
    <xf numFmtId="2" fontId="3" fillId="2" borderId="1" xfId="0" applyNumberFormat="1" applyFont="1" applyFill="1" applyBorder="1"/>
    <xf numFmtId="0" fontId="8" fillId="0" borderId="0" xfId="0" applyFont="1"/>
    <xf numFmtId="0" fontId="3" fillId="0" borderId="0" xfId="0" applyFont="1" applyFill="1" applyAlignment="1">
      <alignment horizontal="right"/>
    </xf>
    <xf numFmtId="0" fontId="3" fillId="0" borderId="1" xfId="0" applyFont="1" applyBorder="1" applyAlignment="1">
      <alignment wrapText="1"/>
    </xf>
    <xf numFmtId="0" fontId="6" fillId="0" borderId="1" xfId="3" applyFont="1" applyFill="1" applyBorder="1" applyAlignment="1">
      <alignment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</cellXfs>
  <cellStyles count="5">
    <cellStyle name="Обычный" xfId="0" builtinId="0"/>
    <cellStyle name="Обычный 2" xfId="3"/>
    <cellStyle name="Процентный" xfId="2" builtinId="5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workbookViewId="0">
      <selection activeCell="N13" sqref="N13"/>
    </sheetView>
  </sheetViews>
  <sheetFormatPr defaultRowHeight="15" x14ac:dyDescent="0.25"/>
  <cols>
    <col min="1" max="1" width="7" customWidth="1"/>
    <col min="2" max="2" width="39.5703125" customWidth="1"/>
    <col min="3" max="3" width="19.42578125" customWidth="1"/>
    <col min="4" max="4" width="20.85546875" customWidth="1"/>
    <col min="5" max="5" width="8.42578125" customWidth="1"/>
    <col min="6" max="6" width="8" customWidth="1"/>
    <col min="7" max="7" width="7.5703125" customWidth="1"/>
    <col min="8" max="8" width="20.5703125" style="12" customWidth="1"/>
    <col min="9" max="9" width="19.42578125" customWidth="1"/>
    <col min="10" max="10" width="14.85546875" customWidth="1"/>
    <col min="11" max="11" width="16" customWidth="1"/>
  </cols>
  <sheetData>
    <row r="1" spans="1:11" s="12" customFormat="1" ht="15.75" x14ac:dyDescent="0.25">
      <c r="K1" s="23" t="s">
        <v>26</v>
      </c>
    </row>
    <row r="2" spans="1:11" s="12" customFormat="1" ht="15.75" x14ac:dyDescent="0.25">
      <c r="A2" s="22"/>
      <c r="K2" s="23" t="s">
        <v>23</v>
      </c>
    </row>
    <row r="3" spans="1:11" s="2" customFormat="1" ht="78.75" customHeight="1" x14ac:dyDescent="0.25">
      <c r="A3" s="28" t="s">
        <v>27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5.75" x14ac:dyDescent="0.25">
      <c r="A4" s="1"/>
      <c r="B4" s="1"/>
      <c r="C4" s="1"/>
      <c r="D4" s="1"/>
      <c r="E4" s="1"/>
      <c r="F4" s="1"/>
      <c r="G4" s="1"/>
      <c r="I4" s="1"/>
    </row>
    <row r="5" spans="1:11" ht="15.75" customHeight="1" x14ac:dyDescent="0.25">
      <c r="A5" s="26" t="s">
        <v>0</v>
      </c>
      <c r="B5" s="27" t="s">
        <v>1</v>
      </c>
      <c r="C5" s="27" t="s">
        <v>5</v>
      </c>
      <c r="D5" s="27" t="s">
        <v>10</v>
      </c>
      <c r="E5" s="26" t="s">
        <v>2</v>
      </c>
      <c r="F5" s="26"/>
      <c r="G5" s="26"/>
      <c r="H5" s="27" t="s">
        <v>17</v>
      </c>
      <c r="I5" s="27" t="s">
        <v>15</v>
      </c>
      <c r="J5" s="27" t="s">
        <v>16</v>
      </c>
      <c r="K5" s="27" t="s">
        <v>14</v>
      </c>
    </row>
    <row r="6" spans="1:11" ht="33.75" customHeight="1" x14ac:dyDescent="0.25">
      <c r="A6" s="26"/>
      <c r="B6" s="27"/>
      <c r="C6" s="27"/>
      <c r="D6" s="27"/>
      <c r="E6" s="3" t="s">
        <v>6</v>
      </c>
      <c r="F6" s="3" t="s">
        <v>3</v>
      </c>
      <c r="G6" s="3" t="s">
        <v>4</v>
      </c>
      <c r="H6" s="27"/>
      <c r="I6" s="27"/>
      <c r="J6" s="27"/>
      <c r="K6" s="27"/>
    </row>
    <row r="7" spans="1:11" ht="31.5" x14ac:dyDescent="0.25">
      <c r="A7" s="6">
        <v>1</v>
      </c>
      <c r="B7" s="24" t="s">
        <v>7</v>
      </c>
      <c r="C7" s="4">
        <v>5900</v>
      </c>
      <c r="D7" s="5">
        <v>0.17499999999999999</v>
      </c>
      <c r="E7" s="6">
        <v>10</v>
      </c>
      <c r="F7" s="6">
        <v>1.492</v>
      </c>
      <c r="G7" s="6">
        <v>1.5129999999999999</v>
      </c>
      <c r="H7" s="7">
        <v>880</v>
      </c>
      <c r="I7" s="7">
        <f>C7*(1-D7)</f>
        <v>4867.5</v>
      </c>
      <c r="J7" s="15">
        <v>36.831694186287969</v>
      </c>
      <c r="K7" s="7">
        <v>4867.5</v>
      </c>
    </row>
    <row r="8" spans="1:11" ht="31.5" x14ac:dyDescent="0.25">
      <c r="A8" s="6">
        <v>2</v>
      </c>
      <c r="B8" s="24" t="s">
        <v>8</v>
      </c>
      <c r="C8" s="4">
        <v>1320</v>
      </c>
      <c r="D8" s="5">
        <v>0.1</v>
      </c>
      <c r="E8" s="6">
        <v>10</v>
      </c>
      <c r="F8" s="6">
        <v>1.492</v>
      </c>
      <c r="G8" s="6">
        <v>1.5129999999999999</v>
      </c>
      <c r="H8" s="7">
        <v>120</v>
      </c>
      <c r="I8" s="7">
        <f>C8*(1-D8)</f>
        <v>1188</v>
      </c>
      <c r="J8" s="15">
        <v>32.047270533610529</v>
      </c>
      <c r="K8" s="7">
        <v>1188</v>
      </c>
    </row>
    <row r="9" spans="1:11" s="12" customFormat="1" ht="15.75" x14ac:dyDescent="0.25">
      <c r="A9" s="11">
        <v>4</v>
      </c>
      <c r="B9" s="25" t="s">
        <v>12</v>
      </c>
      <c r="C9" s="4">
        <v>1650</v>
      </c>
      <c r="D9" s="5">
        <v>0.1</v>
      </c>
      <c r="E9" s="6">
        <v>10</v>
      </c>
      <c r="F9" s="6">
        <v>1.492</v>
      </c>
      <c r="G9" s="6">
        <v>1.5129999999999999</v>
      </c>
      <c r="H9" s="7">
        <v>150</v>
      </c>
      <c r="I9" s="7">
        <f t="shared" ref="I9" si="0">C9*(1-D9)</f>
        <v>1485</v>
      </c>
      <c r="J9" s="15">
        <v>23</v>
      </c>
      <c r="K9" s="7">
        <v>1485</v>
      </c>
    </row>
    <row r="10" spans="1:11" ht="31.5" x14ac:dyDescent="0.25">
      <c r="A10" s="11">
        <v>3</v>
      </c>
      <c r="B10" s="24" t="s">
        <v>11</v>
      </c>
      <c r="C10" s="4">
        <v>1100</v>
      </c>
      <c r="D10" s="5">
        <v>0.1</v>
      </c>
      <c r="E10" s="6">
        <v>10</v>
      </c>
      <c r="F10" s="6">
        <v>1.492</v>
      </c>
      <c r="G10" s="6">
        <v>1.5129999999999999</v>
      </c>
      <c r="H10" s="14">
        <v>100</v>
      </c>
      <c r="I10" s="14">
        <f t="shared" ref="I10" si="1">C10*(1-D10)</f>
        <v>990</v>
      </c>
      <c r="J10" s="16">
        <v>9.9667449575790954</v>
      </c>
      <c r="K10" s="14">
        <f>K11-K7-K8-K9</f>
        <v>959.5</v>
      </c>
    </row>
    <row r="11" spans="1:11" ht="15.75" x14ac:dyDescent="0.25">
      <c r="A11" s="8"/>
      <c r="B11" s="9" t="s">
        <v>9</v>
      </c>
      <c r="C11" s="8"/>
      <c r="D11" s="8"/>
      <c r="E11" s="8"/>
      <c r="F11" s="8"/>
      <c r="G11" s="8"/>
      <c r="H11" s="10"/>
      <c r="I11" s="10">
        <f>I7+I8+I10+I9</f>
        <v>8530.5</v>
      </c>
      <c r="J11" s="10"/>
      <c r="K11" s="10">
        <v>8500</v>
      </c>
    </row>
    <row r="12" spans="1:11" ht="15.75" x14ac:dyDescent="0.25">
      <c r="A12" s="1"/>
      <c r="B12" s="1"/>
      <c r="C12" s="1"/>
      <c r="D12" s="1"/>
      <c r="E12" s="1"/>
      <c r="F12" s="1"/>
      <c r="G12" s="1"/>
      <c r="I12" s="1"/>
    </row>
    <row r="13" spans="1:11" ht="101.25" customHeight="1" x14ac:dyDescent="0.25">
      <c r="B13" s="29" t="s">
        <v>19</v>
      </c>
      <c r="C13" s="29"/>
      <c r="D13" s="29"/>
      <c r="E13" s="29"/>
      <c r="F13" s="29"/>
      <c r="G13" s="29"/>
      <c r="H13" s="29"/>
      <c r="I13" s="29"/>
    </row>
    <row r="14" spans="1:11" x14ac:dyDescent="0.25">
      <c r="A14" s="17"/>
      <c r="B14" s="18" t="s">
        <v>13</v>
      </c>
      <c r="C14" s="13"/>
      <c r="D14" s="13"/>
      <c r="E14" s="13"/>
    </row>
    <row r="15" spans="1:11" x14ac:dyDescent="0.25">
      <c r="H15" s="19"/>
      <c r="J15" s="19"/>
    </row>
  </sheetData>
  <mergeCells count="11">
    <mergeCell ref="B13:I13"/>
    <mergeCell ref="D5:D6"/>
    <mergeCell ref="C5:C6"/>
    <mergeCell ref="B5:B6"/>
    <mergeCell ref="A5:A6"/>
    <mergeCell ref="E5:G5"/>
    <mergeCell ref="I5:I6"/>
    <mergeCell ref="H5:H6"/>
    <mergeCell ref="A3:K3"/>
    <mergeCell ref="J5:J6"/>
    <mergeCell ref="K5:K6"/>
  </mergeCells>
  <pageMargins left="0.39370078740157483" right="0.19685039370078741" top="0.74803149606299213" bottom="0.15748031496062992" header="0.11811023622047245" footer="0.11811023622047245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workbookViewId="0">
      <selection activeCell="L2" sqref="L2"/>
    </sheetView>
  </sheetViews>
  <sheetFormatPr defaultRowHeight="15" x14ac:dyDescent="0.25"/>
  <cols>
    <col min="1" max="1" width="6.140625" customWidth="1"/>
    <col min="2" max="2" width="39.85546875" customWidth="1"/>
    <col min="3" max="3" width="19.42578125" customWidth="1"/>
    <col min="4" max="4" width="20.85546875" customWidth="1"/>
    <col min="5" max="5" width="8.42578125" customWidth="1"/>
    <col min="6" max="6" width="8" customWidth="1"/>
    <col min="7" max="7" width="7.5703125" customWidth="1"/>
    <col min="8" max="8" width="20.7109375" style="12" customWidth="1"/>
    <col min="9" max="9" width="15" customWidth="1"/>
    <col min="10" max="10" width="12.7109375" style="12" customWidth="1"/>
    <col min="11" max="11" width="21.5703125" customWidth="1"/>
    <col min="12" max="12" width="20.5703125" customWidth="1"/>
  </cols>
  <sheetData>
    <row r="1" spans="1:12" s="12" customFormat="1" ht="15.75" x14ac:dyDescent="0.25">
      <c r="L1" s="23" t="s">
        <v>26</v>
      </c>
    </row>
    <row r="2" spans="1:12" s="12" customFormat="1" ht="15.75" x14ac:dyDescent="0.25">
      <c r="L2" s="23" t="s">
        <v>24</v>
      </c>
    </row>
    <row r="3" spans="1:12" s="12" customFormat="1" ht="15.75" x14ac:dyDescent="0.25">
      <c r="L3" s="23"/>
    </row>
    <row r="4" spans="1:12" s="2" customFormat="1" ht="61.5" customHeight="1" x14ac:dyDescent="0.25">
      <c r="A4" s="28" t="s">
        <v>25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2" ht="15.75" customHeight="1" x14ac:dyDescent="0.25">
      <c r="A6" s="26" t="s">
        <v>0</v>
      </c>
      <c r="B6" s="27" t="s">
        <v>1</v>
      </c>
      <c r="C6" s="27" t="s">
        <v>5</v>
      </c>
      <c r="D6" s="27" t="s">
        <v>10</v>
      </c>
      <c r="E6" s="26" t="s">
        <v>2</v>
      </c>
      <c r="F6" s="26"/>
      <c r="G6" s="26"/>
      <c r="H6" s="27" t="s">
        <v>20</v>
      </c>
      <c r="I6" s="27" t="s">
        <v>15</v>
      </c>
      <c r="J6" s="27" t="s">
        <v>16</v>
      </c>
      <c r="K6" s="27" t="s">
        <v>21</v>
      </c>
      <c r="L6" s="27" t="s">
        <v>22</v>
      </c>
    </row>
    <row r="7" spans="1:12" ht="33.75" customHeight="1" x14ac:dyDescent="0.25">
      <c r="A7" s="26"/>
      <c r="B7" s="27"/>
      <c r="C7" s="27"/>
      <c r="D7" s="27"/>
      <c r="E7" s="3" t="s">
        <v>6</v>
      </c>
      <c r="F7" s="3" t="s">
        <v>3</v>
      </c>
      <c r="G7" s="3" t="s">
        <v>4</v>
      </c>
      <c r="H7" s="27"/>
      <c r="I7" s="27"/>
      <c r="J7" s="27"/>
      <c r="K7" s="27"/>
      <c r="L7" s="27"/>
    </row>
    <row r="8" spans="1:12" ht="31.5" x14ac:dyDescent="0.25">
      <c r="A8" s="6">
        <v>1</v>
      </c>
      <c r="B8" s="24" t="s">
        <v>7</v>
      </c>
      <c r="C8" s="4">
        <v>6380</v>
      </c>
      <c r="D8" s="5">
        <v>0.16</v>
      </c>
      <c r="E8" s="6">
        <v>10</v>
      </c>
      <c r="F8" s="6">
        <v>1.492</v>
      </c>
      <c r="G8" s="6">
        <v>1.5129999999999999</v>
      </c>
      <c r="H8" s="7">
        <v>880</v>
      </c>
      <c r="I8" s="7">
        <f>C8*(1-D8)</f>
        <v>5359.2</v>
      </c>
      <c r="J8" s="20">
        <v>36.831694186287969</v>
      </c>
      <c r="K8" s="7">
        <v>5359.2</v>
      </c>
      <c r="L8" s="7">
        <v>5359.2</v>
      </c>
    </row>
    <row r="9" spans="1:12" ht="31.5" x14ac:dyDescent="0.25">
      <c r="A9" s="6">
        <v>2</v>
      </c>
      <c r="B9" s="24" t="s">
        <v>8</v>
      </c>
      <c r="C9" s="4">
        <v>1320</v>
      </c>
      <c r="D9" s="5">
        <v>0.1</v>
      </c>
      <c r="E9" s="6">
        <v>10</v>
      </c>
      <c r="F9" s="6">
        <v>1.492</v>
      </c>
      <c r="G9" s="6">
        <v>1.5129999999999999</v>
      </c>
      <c r="H9" s="7">
        <v>120</v>
      </c>
      <c r="I9" s="7">
        <f t="shared" ref="I9:I10" si="0">C9*(1-D9)</f>
        <v>1188</v>
      </c>
      <c r="J9" s="20">
        <v>32.047270533610529</v>
      </c>
      <c r="K9" s="7">
        <v>1188</v>
      </c>
      <c r="L9" s="7">
        <v>1188</v>
      </c>
    </row>
    <row r="10" spans="1:12" ht="15.75" x14ac:dyDescent="0.25">
      <c r="A10" s="11">
        <v>4</v>
      </c>
      <c r="B10" s="25" t="s">
        <v>12</v>
      </c>
      <c r="C10" s="4">
        <v>1650</v>
      </c>
      <c r="D10" s="5">
        <v>0.1</v>
      </c>
      <c r="E10" s="6">
        <v>10</v>
      </c>
      <c r="F10" s="6">
        <v>1.492</v>
      </c>
      <c r="G10" s="6">
        <v>1.5129999999999999</v>
      </c>
      <c r="H10" s="7">
        <v>150</v>
      </c>
      <c r="I10" s="7">
        <f t="shared" si="0"/>
        <v>1485</v>
      </c>
      <c r="J10" s="20">
        <v>23</v>
      </c>
      <c r="K10" s="7">
        <v>1485</v>
      </c>
      <c r="L10" s="7">
        <v>1485</v>
      </c>
    </row>
    <row r="11" spans="1:12" ht="15.75" x14ac:dyDescent="0.25">
      <c r="A11" s="11">
        <v>3</v>
      </c>
      <c r="B11" s="24" t="s">
        <v>11</v>
      </c>
      <c r="C11" s="4">
        <v>1100</v>
      </c>
      <c r="D11" s="5">
        <v>0.1</v>
      </c>
      <c r="E11" s="6">
        <v>10</v>
      </c>
      <c r="F11" s="6">
        <v>1.492</v>
      </c>
      <c r="G11" s="6">
        <v>1.5129999999999999</v>
      </c>
      <c r="H11" s="14">
        <v>100</v>
      </c>
      <c r="I11" s="14">
        <f>C11*(1-D11)</f>
        <v>990</v>
      </c>
      <c r="J11" s="21">
        <v>9.9667449575790954</v>
      </c>
      <c r="K11" s="14">
        <f>K12-K8-K9-K10</f>
        <v>967.80000000000018</v>
      </c>
      <c r="L11" s="14">
        <f>L12-L8-L9-L10</f>
        <v>967.80000000000018</v>
      </c>
    </row>
    <row r="12" spans="1:12" ht="15.75" x14ac:dyDescent="0.25">
      <c r="A12" s="8"/>
      <c r="B12" s="9" t="s">
        <v>9</v>
      </c>
      <c r="C12" s="8"/>
      <c r="D12" s="8"/>
      <c r="E12" s="8"/>
      <c r="F12" s="8"/>
      <c r="G12" s="8"/>
      <c r="H12" s="10"/>
      <c r="I12" s="10">
        <f>I8+I9+I10+I11</f>
        <v>9022.2000000000007</v>
      </c>
      <c r="J12" s="10"/>
      <c r="K12" s="10">
        <v>9000</v>
      </c>
      <c r="L12" s="10">
        <v>9000</v>
      </c>
    </row>
    <row r="13" spans="1:12" ht="15.7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2" ht="98.25" customHeight="1" x14ac:dyDescent="0.25">
      <c r="B14" s="29" t="s">
        <v>18</v>
      </c>
      <c r="C14" s="29"/>
      <c r="D14" s="29"/>
      <c r="E14" s="29"/>
      <c r="F14" s="29"/>
      <c r="G14" s="29"/>
      <c r="H14" s="29"/>
      <c r="I14" s="29"/>
    </row>
    <row r="15" spans="1:12" x14ac:dyDescent="0.25">
      <c r="A15" s="17"/>
      <c r="B15" s="13" t="s">
        <v>13</v>
      </c>
      <c r="C15" s="13"/>
      <c r="D15" s="13"/>
      <c r="E15" s="13"/>
    </row>
  </sheetData>
  <mergeCells count="12">
    <mergeCell ref="A4:L4"/>
    <mergeCell ref="K6:K7"/>
    <mergeCell ref="L6:L7"/>
    <mergeCell ref="J6:J7"/>
    <mergeCell ref="B14:I14"/>
    <mergeCell ref="A6:A7"/>
    <mergeCell ref="B6:B7"/>
    <mergeCell ref="C6:C7"/>
    <mergeCell ref="D6:D7"/>
    <mergeCell ref="E6:G6"/>
    <mergeCell ref="I6:I7"/>
    <mergeCell ref="H6:H7"/>
  </mergeCells>
  <pageMargins left="0.39370078740157483" right="0.19685039370078741" top="0.74803149606299213" bottom="0.15748031496062992" header="0.11811023622047245" footer="0.11811023622047245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2018</vt:lpstr>
      <vt:lpstr>расчет 2019,2020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Старостина Рузанна Левоновна</cp:lastModifiedBy>
  <cp:lastPrinted>2017-10-12T14:32:19Z</cp:lastPrinted>
  <dcterms:created xsi:type="dcterms:W3CDTF">2017-08-21T09:26:51Z</dcterms:created>
  <dcterms:modified xsi:type="dcterms:W3CDTF">2017-10-13T14:39:49Z</dcterms:modified>
</cp:coreProperties>
</file>