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для НИФИ" sheetId="6" r:id="rId1"/>
  </sheets>
  <definedNames>
    <definedName name="_xlnm.Print_Titles" localSheetId="0">'для НИФИ'!$7:$8</definedName>
    <definedName name="_xlnm.Print_Area" localSheetId="0">'для НИФИ'!$A$1:$G$88</definedName>
  </definedNames>
  <calcPr calcId="145621"/>
</workbook>
</file>

<file path=xl/calcChain.xml><?xml version="1.0" encoding="utf-8"?>
<calcChain xmlns="http://schemas.openxmlformats.org/spreadsheetml/2006/main">
  <c r="E62" i="6" l="1"/>
  <c r="E24" i="6"/>
  <c r="D14" i="6" l="1"/>
  <c r="D22" i="6"/>
  <c r="D11" i="6" l="1"/>
  <c r="D24" i="6"/>
  <c r="D28" i="6"/>
  <c r="D39" i="6"/>
  <c r="D45" i="6"/>
  <c r="D49" i="6"/>
  <c r="D58" i="6"/>
  <c r="D62" i="6"/>
  <c r="D70" i="6"/>
  <c r="D76" i="6"/>
  <c r="D80" i="6"/>
  <c r="D83" i="6"/>
  <c r="D85" i="6"/>
  <c r="G85" i="6"/>
  <c r="F85" i="6"/>
  <c r="E85" i="6"/>
  <c r="C85" i="6"/>
  <c r="G83" i="6"/>
  <c r="F83" i="6"/>
  <c r="E83" i="6"/>
  <c r="C83" i="6"/>
  <c r="G80" i="6"/>
  <c r="F80" i="6"/>
  <c r="E80" i="6"/>
  <c r="C80" i="6"/>
  <c r="G76" i="6"/>
  <c r="F76" i="6"/>
  <c r="E76" i="6"/>
  <c r="C76" i="6"/>
  <c r="G70" i="6"/>
  <c r="F70" i="6"/>
  <c r="E70" i="6"/>
  <c r="C70" i="6"/>
  <c r="G62" i="6"/>
  <c r="F62" i="6"/>
  <c r="C62" i="6"/>
  <c r="G58" i="6"/>
  <c r="F58" i="6"/>
  <c r="E58" i="6"/>
  <c r="C58" i="6"/>
  <c r="G49" i="6"/>
  <c r="F49" i="6"/>
  <c r="E49" i="6"/>
  <c r="C49" i="6"/>
  <c r="G45" i="6"/>
  <c r="F45" i="6"/>
  <c r="E45" i="6"/>
  <c r="C45" i="6"/>
  <c r="G39" i="6"/>
  <c r="F39" i="6"/>
  <c r="E39" i="6"/>
  <c r="C39" i="6"/>
  <c r="G28" i="6"/>
  <c r="F28" i="6"/>
  <c r="E28" i="6"/>
  <c r="C28" i="6"/>
  <c r="G24" i="6"/>
  <c r="F24" i="6"/>
  <c r="C24" i="6"/>
  <c r="G22" i="6"/>
  <c r="F22" i="6"/>
  <c r="E22" i="6"/>
  <c r="C22" i="6"/>
  <c r="G11" i="6"/>
  <c r="F11" i="6"/>
  <c r="E11" i="6"/>
  <c r="C11" i="6"/>
  <c r="E9" i="6" l="1"/>
  <c r="G9" i="6"/>
  <c r="C9" i="6"/>
  <c r="F9" i="6"/>
  <c r="D9" i="6"/>
</calcChain>
</file>

<file path=xl/sharedStrings.xml><?xml version="1.0" encoding="utf-8"?>
<sst xmlns="http://schemas.openxmlformats.org/spreadsheetml/2006/main" count="154" uniqueCount="153">
  <si>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</si>
  <si>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</si>
  <si>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</si>
  <si>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</si>
  <si>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</si>
  <si>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</si>
  <si>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</si>
  <si>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</si>
  <si>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</si>
  <si>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</si>
  <si>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</si>
  <si>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</si>
  <si>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</si>
  <si>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</si>
  <si>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</si>
  <si>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</si>
  <si>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</si>
  <si>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</si>
  <si>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</si>
  <si>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</si>
  <si>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</si>
  <si>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</si>
  <si>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</si>
  <si>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</si>
  <si>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</si>
  <si>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</si>
  <si>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</si>
  <si>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</si>
  <si>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</si>
  <si>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</si>
  <si>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</si>
  <si>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</si>
  <si>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</si>
  <si>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</si>
  <si>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</si>
  <si>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</si>
  <si>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</si>
  <si>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</si>
  <si>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</si>
  <si>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</si>
  <si>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</si>
  <si>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</si>
  <si>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</si>
  <si>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</si>
  <si>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</si>
  <si>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</si>
  <si>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</si>
  <si>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</si>
  <si>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</si>
  <si>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</si>
  <si>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</si>
  <si>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</si>
  <si>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</si>
  <si>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</si>
  <si>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</si>
  <si>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</si>
  <si>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</si>
  <si>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</si>
  <si>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</si>
  <si>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</si>
  <si>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</si>
  <si>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</si>
  <si>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</si>
  <si>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</si>
  <si>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</si>
  <si>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</si>
  <si>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</si>
  <si>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</si>
  <si>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</si>
  <si>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</si>
  <si>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</si>
  <si>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</si>
  <si>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</si>
  <si>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</si>
  <si>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</si>
  <si>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</si>
  <si>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</si>
  <si>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</si>
  <si>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</si>
  <si>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</si>
  <si>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</si>
  <si>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</si>
  <si>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</si>
  <si>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</si>
  <si>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</si>
  <si>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</si>
  <si>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</si>
  <si>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</si>
  <si>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</si>
  <si>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</si>
  <si>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</si>
  <si>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</si>
  <si>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</si>
  <si>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</si>
  <si>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</si>
  <si>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</si>
  <si>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</si>
  <si>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</si>
  <si>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</si>
  <si>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</si>
  <si>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</si>
  <si>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</si>
  <si>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</si>
  <si>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</si>
  <si>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</si>
  <si>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</si>
  <si>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</si>
  <si>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</si>
  <si>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</si>
  <si>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</si>
  <si>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</si>
  <si>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</si>
  <si>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</si>
  <si>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</si>
  <si>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</si>
  <si>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</si>
  <si>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</si>
  <si>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</si>
  <si>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</si>
  <si>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</si>
  <si>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</si>
  <si>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</si>
  <si>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</si>
  <si>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</si>
  <si>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</si>
  <si>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</si>
  <si>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</si>
  <si>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</si>
  <si>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</si>
  <si>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тыс. руб.</t>
  </si>
  <si>
    <t>Оценка текущего финансового года</t>
  </si>
  <si>
    <t>ВСЕГО</t>
  </si>
  <si>
    <t>в том числе по разделам/подразделам:</t>
  </si>
  <si>
    <t>Отчет</t>
  </si>
  <si>
    <t xml:space="preserve">Проект  </t>
  </si>
  <si>
    <t xml:space="preserve">Проект </t>
  </si>
  <si>
    <t>КФСР</t>
  </si>
  <si>
    <t xml:space="preserve">Наименование раздела/подраздела классифцикации расходов 
</t>
  </si>
  <si>
    <t>2017 год</t>
  </si>
  <si>
    <t>Прикладные научные исследования в области охраны окружающей среды</t>
  </si>
  <si>
    <t>0604</t>
  </si>
  <si>
    <t>Прикладные научные исследования в области жилищно- коммунального хозяйства</t>
  </si>
  <si>
    <t>0504</t>
  </si>
  <si>
    <t>Дополнительное образование детей</t>
  </si>
  <si>
    <t>0703</t>
  </si>
  <si>
    <t>Приложение3 к пояснительной записке 2018 года</t>
  </si>
  <si>
    <t>Расходы областного бюджета Ленинградской области 
по разделам и подразделам классификации расходов в 2016 - 2020 годах</t>
  </si>
  <si>
    <t>2018 год</t>
  </si>
  <si>
    <t xml:space="preserve">2019 год </t>
  </si>
  <si>
    <t>2020 год</t>
  </si>
  <si>
    <t xml:space="preserve">2016 год </t>
  </si>
  <si>
    <t>0108</t>
  </si>
  <si>
    <t>Международные отношения и международное сотрудничество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</si>
</sst>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horizontal="right"/>
    </xf>
    <xf numFmtId="164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8"/>
  <sheetViews>
    <sheetView tabSelected="1" zoomScaleNormal="100" workbookViewId="0">
      <selection activeCell="E57" sqref="E57"/>
    </sheetView>
  </sheetViews>
  <sheetFormatPr defaultColWidth="9.140625" defaultRowHeight="12.75" x14ac:dyDescent="0.2"/>
  <cols>
    <col min="1" max="1" width="5.5703125" style="4" customWidth="1"/>
    <col min="2" max="2" width="40.140625" style="4" customWidth="1"/>
    <col min="3" max="4" width="14.42578125" style="12" customWidth="1"/>
    <col min="5" max="5" width="15" style="9" customWidth="1"/>
    <col min="6" max="6" width="15.28515625" style="9" customWidth="1"/>
    <col min="7" max="7" width="13.85546875" style="9" customWidth="1"/>
    <col min="8" max="8" width="9.140625" style="4"/>
    <col min="9" max="9" width="11.7109375" style="4" customWidth="1"/>
    <col min="10" max="16384" width="9.140625" style="4"/>
  </cols>
  <sheetData>
    <row r="1" spans="1:7" x14ac:dyDescent="0.2">
      <c r="G1" s="14" t="s">
        <v>145</v>
      </c>
    </row>
    <row r="2" spans="1:7" x14ac:dyDescent="0.2">
      <c r="G2" s="14"/>
    </row>
    <row r="4" spans="1:7" ht="36" customHeight="1" x14ac:dyDescent="0.2">
      <c r="A4" s="20" t="s">
        <v>146</v>
      </c>
      <c r="B4" s="20"/>
      <c r="C4" s="20"/>
      <c r="D4" s="20"/>
      <c r="E4" s="20"/>
      <c r="F4" s="20"/>
      <c r="G4" s="20"/>
    </row>
    <row r="6" spans="1:7" x14ac:dyDescent="0.2">
      <c r="G6" s="10" t="s">
        <v>129</v>
      </c>
    </row>
    <row r="7" spans="1:7" ht="18.75" customHeight="1" x14ac:dyDescent="0.2">
      <c r="A7" s="21" t="s">
        <v>136</v>
      </c>
      <c r="B7" s="22" t="s">
        <v>137</v>
      </c>
      <c r="C7" s="11" t="s">
        <v>150</v>
      </c>
      <c r="D7" s="11" t="s">
        <v>138</v>
      </c>
      <c r="E7" s="11" t="s">
        <v>147</v>
      </c>
      <c r="F7" s="11" t="s">
        <v>148</v>
      </c>
      <c r="G7" s="11" t="s">
        <v>149</v>
      </c>
    </row>
    <row r="8" spans="1:7" ht="62.25" customHeight="1" x14ac:dyDescent="0.2">
      <c r="A8" s="21"/>
      <c r="B8" s="22"/>
      <c r="C8" s="11" t="s">
        <v>133</v>
      </c>
      <c r="D8" s="11" t="s">
        <v>130</v>
      </c>
      <c r="E8" s="11" t="s">
        <v>134</v>
      </c>
      <c r="F8" s="11" t="s">
        <v>135</v>
      </c>
      <c r="G8" s="11" t="s">
        <v>135</v>
      </c>
    </row>
    <row r="9" spans="1:7" ht="15.75" x14ac:dyDescent="0.2">
      <c r="A9" s="7"/>
      <c r="B9" s="6" t="s">
        <v>131</v>
      </c>
      <c r="C9" s="15">
        <f>C11+C22+C24+C28+C39+C45+C49+C58+C62+C70+C76+C80+C83+C85</f>
        <v>108157301.19999999</v>
      </c>
      <c r="D9" s="15">
        <f>D11+D22+D24+D28+D39+D45+D49+D58+D62+D70+D76+D80+D83+D85</f>
        <v>107696293.00000001</v>
      </c>
      <c r="E9" s="15">
        <f>E11+E22+E24+E28+E39+E45+E49+E58+E62+E70+E76+E80+E83+E85</f>
        <v>105898174.89999999</v>
      </c>
      <c r="F9" s="15">
        <f>F11+F22+F24+F28+F39+F45+F49+F58+F62+F70+F76+F80+F83+F85</f>
        <v>108277075.09999999</v>
      </c>
      <c r="G9" s="15">
        <f>G11+G22+G24+G28+G39+G45+G49+G58+G62+G70+G76+G80+G83+G85</f>
        <v>106607536.09999999</v>
      </c>
    </row>
    <row r="10" spans="1:7" ht="15.75" x14ac:dyDescent="0.2">
      <c r="A10" s="7"/>
      <c r="B10" s="8" t="s">
        <v>132</v>
      </c>
      <c r="C10" s="15"/>
      <c r="D10" s="16"/>
      <c r="E10" s="15"/>
      <c r="F10" s="15"/>
      <c r="G10" s="15"/>
    </row>
    <row r="11" spans="1:7" ht="15.75" x14ac:dyDescent="0.2">
      <c r="A11" s="1" t="s">
        <v>0</v>
      </c>
      <c r="B11" s="2" t="s">
        <v>1</v>
      </c>
      <c r="C11" s="17">
        <f>SUM(C12:C21)</f>
        <v>6627480</v>
      </c>
      <c r="D11" s="17">
        <f>SUM(D12:D21)</f>
        <v>6404211.4000000004</v>
      </c>
      <c r="E11" s="17">
        <f t="shared" ref="E11:G11" si="0">SUM(E12:E21)</f>
        <v>7004750.5</v>
      </c>
      <c r="F11" s="17">
        <f t="shared" si="0"/>
        <v>7179862.8000000007</v>
      </c>
      <c r="G11" s="17">
        <f t="shared" si="0"/>
        <v>7287068.5</v>
      </c>
    </row>
    <row r="12" spans="1:7" ht="38.25" x14ac:dyDescent="0.2">
      <c r="A12" s="5" t="s">
        <v>2</v>
      </c>
      <c r="B12" s="3" t="s">
        <v>3</v>
      </c>
      <c r="C12" s="18">
        <v>4577.8999999999996</v>
      </c>
      <c r="D12" s="18">
        <v>4862.3999999999996</v>
      </c>
      <c r="E12" s="18">
        <v>5193.8</v>
      </c>
      <c r="F12" s="18">
        <v>5377.5</v>
      </c>
      <c r="G12" s="18">
        <v>5721.3</v>
      </c>
    </row>
    <row r="13" spans="1:7" ht="51" x14ac:dyDescent="0.2">
      <c r="A13" s="5" t="s">
        <v>4</v>
      </c>
      <c r="B13" s="3" t="s">
        <v>5</v>
      </c>
      <c r="C13" s="18">
        <v>462663.6</v>
      </c>
      <c r="D13" s="18">
        <v>479618.5</v>
      </c>
      <c r="E13" s="18">
        <v>484951.7</v>
      </c>
      <c r="F13" s="18">
        <v>504543.6</v>
      </c>
      <c r="G13" s="18">
        <v>524751.19999999995</v>
      </c>
    </row>
    <row r="14" spans="1:7" ht="51" x14ac:dyDescent="0.2">
      <c r="A14" s="5" t="s">
        <v>6</v>
      </c>
      <c r="B14" s="3" t="s">
        <v>7</v>
      </c>
      <c r="C14" s="18">
        <v>2635516.2999999998</v>
      </c>
      <c r="D14" s="18">
        <f>2494178.6-102703.3</f>
        <v>2391475.3000000003</v>
      </c>
      <c r="E14" s="18">
        <v>2707692.7</v>
      </c>
      <c r="F14" s="18">
        <v>2766857.6</v>
      </c>
      <c r="G14" s="18">
        <v>2950502.6</v>
      </c>
    </row>
    <row r="15" spans="1:7" ht="15.75" x14ac:dyDescent="0.2">
      <c r="A15" s="5" t="s">
        <v>8</v>
      </c>
      <c r="B15" s="3" t="s">
        <v>9</v>
      </c>
      <c r="C15" s="18">
        <v>282960</v>
      </c>
      <c r="D15" s="18">
        <v>290233.8</v>
      </c>
      <c r="E15" s="18">
        <v>271585.2</v>
      </c>
      <c r="F15" s="18">
        <v>289578.40000000002</v>
      </c>
      <c r="G15" s="18">
        <v>301054.3</v>
      </c>
    </row>
    <row r="16" spans="1:7" ht="38.25" x14ac:dyDescent="0.2">
      <c r="A16" s="5" t="s">
        <v>10</v>
      </c>
      <c r="B16" s="3" t="s">
        <v>11</v>
      </c>
      <c r="C16" s="18">
        <v>70470.899999999994</v>
      </c>
      <c r="D16" s="18">
        <v>73832</v>
      </c>
      <c r="E16" s="18">
        <v>77142.399999999994</v>
      </c>
      <c r="F16" s="18">
        <v>80227.5</v>
      </c>
      <c r="G16" s="18">
        <v>83436</v>
      </c>
    </row>
    <row r="17" spans="1:9" ht="25.5" x14ac:dyDescent="0.2">
      <c r="A17" s="5" t="s">
        <v>12</v>
      </c>
      <c r="B17" s="3" t="s">
        <v>13</v>
      </c>
      <c r="C17" s="18">
        <v>122996.8</v>
      </c>
      <c r="D17" s="18">
        <v>80070.7</v>
      </c>
      <c r="E17" s="18">
        <v>83551</v>
      </c>
      <c r="F17" s="18">
        <v>86891.7</v>
      </c>
      <c r="G17" s="18">
        <v>90366.1</v>
      </c>
    </row>
    <row r="18" spans="1:9" ht="25.5" x14ac:dyDescent="0.2">
      <c r="A18" s="5" t="s">
        <v>151</v>
      </c>
      <c r="B18" s="3" t="s">
        <v>152</v>
      </c>
      <c r="C18" s="18"/>
      <c r="D18" s="18">
        <v>135.69999999999999</v>
      </c>
      <c r="E18" s="18">
        <v>140</v>
      </c>
      <c r="F18" s="18">
        <v>140</v>
      </c>
      <c r="G18" s="18">
        <v>140</v>
      </c>
    </row>
    <row r="19" spans="1:9" ht="15.75" x14ac:dyDescent="0.2">
      <c r="A19" s="5" t="s">
        <v>14</v>
      </c>
      <c r="B19" s="3" t="s">
        <v>15</v>
      </c>
      <c r="C19" s="18"/>
      <c r="D19" s="18">
        <v>203523.5</v>
      </c>
      <c r="E19" s="18">
        <v>500000</v>
      </c>
      <c r="F19" s="18">
        <v>400000</v>
      </c>
      <c r="G19" s="18">
        <v>400000</v>
      </c>
    </row>
    <row r="20" spans="1:9" ht="25.5" x14ac:dyDescent="0.2">
      <c r="A20" s="5" t="s">
        <v>16</v>
      </c>
      <c r="B20" s="3" t="s">
        <v>17</v>
      </c>
      <c r="C20" s="18">
        <v>32350</v>
      </c>
      <c r="D20" s="18">
        <v>27136.5</v>
      </c>
      <c r="E20" s="18">
        <v>27700</v>
      </c>
      <c r="F20" s="18">
        <v>27100</v>
      </c>
      <c r="G20" s="18">
        <v>27600</v>
      </c>
    </row>
    <row r="21" spans="1:9" ht="15.75" x14ac:dyDescent="0.2">
      <c r="A21" s="5" t="s">
        <v>18</v>
      </c>
      <c r="B21" s="3" t="s">
        <v>19</v>
      </c>
      <c r="C21" s="18">
        <v>3015944.5</v>
      </c>
      <c r="D21" s="18">
        <v>2853323</v>
      </c>
      <c r="E21" s="18">
        <v>2846793.7</v>
      </c>
      <c r="F21" s="18">
        <v>3019146.5</v>
      </c>
      <c r="G21" s="18">
        <v>2903497</v>
      </c>
    </row>
    <row r="22" spans="1:9" ht="15.75" x14ac:dyDescent="0.2">
      <c r="A22" s="1" t="s">
        <v>20</v>
      </c>
      <c r="B22" s="2" t="s">
        <v>21</v>
      </c>
      <c r="C22" s="17">
        <f>C23</f>
        <v>49658</v>
      </c>
      <c r="D22" s="17">
        <f>D23</f>
        <v>62127.199999999997</v>
      </c>
      <c r="E22" s="17">
        <f t="shared" ref="E22:G22" si="1">E23</f>
        <v>62127.199999999997</v>
      </c>
      <c r="F22" s="17">
        <f t="shared" si="1"/>
        <v>62127.199999999997</v>
      </c>
      <c r="G22" s="17">
        <f t="shared" si="1"/>
        <v>0</v>
      </c>
    </row>
    <row r="23" spans="1:9" ht="15.75" x14ac:dyDescent="0.2">
      <c r="A23" s="5" t="s">
        <v>22</v>
      </c>
      <c r="B23" s="3" t="s">
        <v>23</v>
      </c>
      <c r="C23" s="19">
        <v>49658</v>
      </c>
      <c r="D23" s="16">
        <v>62127.199999999997</v>
      </c>
      <c r="E23" s="18">
        <v>62127.199999999997</v>
      </c>
      <c r="F23" s="18">
        <v>62127.199999999997</v>
      </c>
      <c r="G23" s="18"/>
      <c r="I23" s="13"/>
    </row>
    <row r="24" spans="1:9" ht="25.5" x14ac:dyDescent="0.2">
      <c r="A24" s="1" t="s">
        <v>24</v>
      </c>
      <c r="B24" s="2" t="s">
        <v>25</v>
      </c>
      <c r="C24" s="17">
        <f>SUM(C25:C27)</f>
        <v>1519892.3</v>
      </c>
      <c r="D24" s="17">
        <f>SUM(D25:D27)</f>
        <v>1832158.9</v>
      </c>
      <c r="E24" s="17">
        <f>SUM(E25:E27)</f>
        <v>2020547.1</v>
      </c>
      <c r="F24" s="17">
        <f t="shared" ref="F24:G24" si="2">SUM(F25:F27)</f>
        <v>1995345.9</v>
      </c>
      <c r="G24" s="17">
        <f t="shared" si="2"/>
        <v>1926090.7000000002</v>
      </c>
    </row>
    <row r="25" spans="1:9" ht="38.25" x14ac:dyDescent="0.2">
      <c r="A25" s="5" t="s">
        <v>26</v>
      </c>
      <c r="B25" s="3" t="s">
        <v>27</v>
      </c>
      <c r="C25" s="18">
        <v>306472.59999999998</v>
      </c>
      <c r="D25" s="16">
        <v>357528</v>
      </c>
      <c r="E25" s="18">
        <v>490648.2</v>
      </c>
      <c r="F25" s="18">
        <v>467211.2</v>
      </c>
      <c r="G25" s="18">
        <v>388203.6</v>
      </c>
    </row>
    <row r="26" spans="1:9" ht="15.75" x14ac:dyDescent="0.2">
      <c r="A26" s="5" t="s">
        <v>28</v>
      </c>
      <c r="B26" s="3" t="s">
        <v>29</v>
      </c>
      <c r="C26" s="18">
        <v>1036315.4</v>
      </c>
      <c r="D26" s="16">
        <v>1192076.8999999999</v>
      </c>
      <c r="E26" s="18">
        <v>1237000</v>
      </c>
      <c r="F26" s="18">
        <v>1336874.7</v>
      </c>
      <c r="G26" s="18">
        <v>1342127.1000000001</v>
      </c>
    </row>
    <row r="27" spans="1:9" ht="38.25" x14ac:dyDescent="0.2">
      <c r="A27" s="5" t="s">
        <v>30</v>
      </c>
      <c r="B27" s="3" t="s">
        <v>31</v>
      </c>
      <c r="C27" s="18">
        <v>177104.3</v>
      </c>
      <c r="D27" s="16">
        <v>282554</v>
      </c>
      <c r="E27" s="18">
        <v>292898.90000000002</v>
      </c>
      <c r="F27" s="18">
        <v>191260</v>
      </c>
      <c r="G27" s="18">
        <v>195760</v>
      </c>
    </row>
    <row r="28" spans="1:9" ht="15.75" x14ac:dyDescent="0.2">
      <c r="A28" s="1" t="s">
        <v>32</v>
      </c>
      <c r="B28" s="2" t="s">
        <v>33</v>
      </c>
      <c r="C28" s="17">
        <f>SUM(C29:C38)</f>
        <v>23153528.5</v>
      </c>
      <c r="D28" s="17">
        <f>SUM(D29:D38)</f>
        <v>18394321.100000001</v>
      </c>
      <c r="E28" s="17">
        <f t="shared" ref="E28:G28" si="3">SUM(E29:E38)</f>
        <v>15645133.399999999</v>
      </c>
      <c r="F28" s="17">
        <f t="shared" si="3"/>
        <v>15738873.199999999</v>
      </c>
      <c r="G28" s="17">
        <f t="shared" si="3"/>
        <v>15212278.999999998</v>
      </c>
    </row>
    <row r="29" spans="1:9" ht="15.75" x14ac:dyDescent="0.2">
      <c r="A29" s="5" t="s">
        <v>34</v>
      </c>
      <c r="B29" s="3" t="s">
        <v>35</v>
      </c>
      <c r="C29" s="18">
        <v>85874.6</v>
      </c>
      <c r="D29" s="18">
        <v>48252.9</v>
      </c>
      <c r="E29" s="16">
        <v>45150.2</v>
      </c>
      <c r="F29" s="16">
        <v>45755.3</v>
      </c>
      <c r="G29" s="16">
        <v>47152.3</v>
      </c>
    </row>
    <row r="30" spans="1:9" ht="15.75" x14ac:dyDescent="0.2">
      <c r="A30" s="5" t="s">
        <v>36</v>
      </c>
      <c r="B30" s="3" t="s">
        <v>37</v>
      </c>
      <c r="C30" s="18">
        <v>7786.8</v>
      </c>
      <c r="D30" s="18">
        <v>8722.4</v>
      </c>
      <c r="E30" s="16">
        <v>8100</v>
      </c>
      <c r="F30" s="16">
        <v>8100</v>
      </c>
      <c r="G30" s="16">
        <v>8100</v>
      </c>
    </row>
    <row r="31" spans="1:9" ht="15.75" x14ac:dyDescent="0.2">
      <c r="A31" s="5" t="s">
        <v>38</v>
      </c>
      <c r="B31" s="3" t="s">
        <v>39</v>
      </c>
      <c r="C31" s="18">
        <v>4863640.2</v>
      </c>
      <c r="D31" s="18">
        <v>4586725.7</v>
      </c>
      <c r="E31" s="16">
        <v>3087203.5</v>
      </c>
      <c r="F31" s="16">
        <v>3087852.8</v>
      </c>
      <c r="G31" s="16">
        <v>3102599.1</v>
      </c>
    </row>
    <row r="32" spans="1:9" ht="15.75" x14ac:dyDescent="0.2">
      <c r="A32" s="5" t="s">
        <v>40</v>
      </c>
      <c r="B32" s="3" t="s">
        <v>41</v>
      </c>
      <c r="C32" s="18">
        <v>55712.1</v>
      </c>
      <c r="D32" s="18">
        <v>68544.899999999994</v>
      </c>
      <c r="E32" s="16">
        <v>61578.9</v>
      </c>
      <c r="F32" s="16">
        <v>71737.600000000006</v>
      </c>
      <c r="G32" s="16">
        <v>61002.9</v>
      </c>
    </row>
    <row r="33" spans="1:7" ht="15.75" x14ac:dyDescent="0.2">
      <c r="A33" s="5" t="s">
        <v>42</v>
      </c>
      <c r="B33" s="3" t="s">
        <v>43</v>
      </c>
      <c r="C33" s="18">
        <v>1140653.3999999999</v>
      </c>
      <c r="D33" s="18">
        <v>1133618.7</v>
      </c>
      <c r="E33" s="16">
        <v>1277277.2</v>
      </c>
      <c r="F33" s="16">
        <v>1314554</v>
      </c>
      <c r="G33" s="16">
        <v>965345.8</v>
      </c>
    </row>
    <row r="34" spans="1:7" ht="15.75" x14ac:dyDescent="0.2">
      <c r="A34" s="5" t="s">
        <v>44</v>
      </c>
      <c r="B34" s="3" t="s">
        <v>45</v>
      </c>
      <c r="C34" s="18">
        <v>138564.4</v>
      </c>
      <c r="D34" s="18">
        <v>110301.6</v>
      </c>
      <c r="E34" s="16">
        <v>96528.9</v>
      </c>
      <c r="F34" s="16">
        <v>87528.9</v>
      </c>
      <c r="G34" s="16">
        <v>87804.5</v>
      </c>
    </row>
    <row r="35" spans="1:7" ht="15.75" x14ac:dyDescent="0.2">
      <c r="A35" s="5" t="s">
        <v>46</v>
      </c>
      <c r="B35" s="3" t="s">
        <v>47</v>
      </c>
      <c r="C35" s="18">
        <v>9663539.6999999993</v>
      </c>
      <c r="D35" s="18">
        <v>8873703.5999999996</v>
      </c>
      <c r="E35" s="16">
        <v>7393010</v>
      </c>
      <c r="F35" s="16">
        <v>7645352</v>
      </c>
      <c r="G35" s="16">
        <v>7727402.7999999998</v>
      </c>
    </row>
    <row r="36" spans="1:7" ht="15.75" x14ac:dyDescent="0.2">
      <c r="A36" s="5" t="s">
        <v>48</v>
      </c>
      <c r="B36" s="3" t="s">
        <v>49</v>
      </c>
      <c r="C36" s="18">
        <v>875700.4</v>
      </c>
      <c r="D36" s="18">
        <v>962827.3</v>
      </c>
      <c r="E36" s="16">
        <v>873348.9</v>
      </c>
      <c r="F36" s="16">
        <v>792232.9</v>
      </c>
      <c r="G36" s="16">
        <v>816778</v>
      </c>
    </row>
    <row r="37" spans="1:7" ht="25.5" x14ac:dyDescent="0.2">
      <c r="A37" s="5" t="s">
        <v>50</v>
      </c>
      <c r="B37" s="3" t="s">
        <v>51</v>
      </c>
      <c r="C37" s="18">
        <v>2841.8</v>
      </c>
      <c r="D37" s="18">
        <v>10273.1</v>
      </c>
      <c r="E37" s="16">
        <v>10900</v>
      </c>
      <c r="F37" s="16">
        <v>10900</v>
      </c>
      <c r="G37" s="16">
        <v>10900</v>
      </c>
    </row>
    <row r="38" spans="1:7" ht="25.5" x14ac:dyDescent="0.2">
      <c r="A38" s="5" t="s">
        <v>52</v>
      </c>
      <c r="B38" s="3" t="s">
        <v>53</v>
      </c>
      <c r="C38" s="18">
        <v>6319215.0999999996</v>
      </c>
      <c r="D38" s="18">
        <v>2591350.9</v>
      </c>
      <c r="E38" s="16">
        <v>2792035.8</v>
      </c>
      <c r="F38" s="16">
        <v>2674859.7000000002</v>
      </c>
      <c r="G38" s="16">
        <v>2385193.6</v>
      </c>
    </row>
    <row r="39" spans="1:7" ht="25.5" x14ac:dyDescent="0.2">
      <c r="A39" s="1" t="s">
        <v>54</v>
      </c>
      <c r="B39" s="2" t="s">
        <v>55</v>
      </c>
      <c r="C39" s="17">
        <f>SUM(C40:C44)</f>
        <v>9099947.5000000019</v>
      </c>
      <c r="D39" s="17">
        <f>SUM(D40:D44)</f>
        <v>8715608.0999999978</v>
      </c>
      <c r="E39" s="17">
        <f t="shared" ref="E39:G39" si="4">SUM(E40:E44)</f>
        <v>8564600.2000000011</v>
      </c>
      <c r="F39" s="17">
        <f t="shared" si="4"/>
        <v>8464075.2999999989</v>
      </c>
      <c r="G39" s="17">
        <f t="shared" si="4"/>
        <v>8161829.0999999996</v>
      </c>
    </row>
    <row r="40" spans="1:7" ht="15.75" x14ac:dyDescent="0.2">
      <c r="A40" s="5" t="s">
        <v>56</v>
      </c>
      <c r="B40" s="3" t="s">
        <v>57</v>
      </c>
      <c r="C40" s="18">
        <v>2499037.1</v>
      </c>
      <c r="D40" s="16">
        <v>717435.1</v>
      </c>
      <c r="E40" s="16">
        <v>1012344.4</v>
      </c>
      <c r="F40" s="16">
        <v>1289344.3999999999</v>
      </c>
      <c r="G40" s="16">
        <v>1289344.3999999999</v>
      </c>
    </row>
    <row r="41" spans="1:7" ht="15.75" x14ac:dyDescent="0.2">
      <c r="A41" s="5" t="s">
        <v>58</v>
      </c>
      <c r="B41" s="3" t="s">
        <v>59</v>
      </c>
      <c r="C41" s="18">
        <v>6256779.7000000002</v>
      </c>
      <c r="D41" s="16">
        <v>6847431.2999999998</v>
      </c>
      <c r="E41" s="16">
        <v>6500403.7000000002</v>
      </c>
      <c r="F41" s="16">
        <v>6364663.2000000002</v>
      </c>
      <c r="G41" s="16">
        <v>6062417</v>
      </c>
    </row>
    <row r="42" spans="1:7" ht="15.75" x14ac:dyDescent="0.2">
      <c r="A42" s="5" t="s">
        <v>60</v>
      </c>
      <c r="B42" s="3" t="s">
        <v>61</v>
      </c>
      <c r="C42" s="18">
        <v>82238.3</v>
      </c>
      <c r="D42" s="16">
        <v>1086722</v>
      </c>
      <c r="E42" s="16">
        <v>833668</v>
      </c>
      <c r="F42" s="16">
        <v>764883.6</v>
      </c>
      <c r="G42" s="16">
        <v>764883.6</v>
      </c>
    </row>
    <row r="43" spans="1:7" ht="25.5" x14ac:dyDescent="0.2">
      <c r="A43" s="5" t="s">
        <v>142</v>
      </c>
      <c r="B43" s="3" t="s">
        <v>141</v>
      </c>
      <c r="C43" s="18"/>
      <c r="D43" s="16">
        <v>1453.7</v>
      </c>
      <c r="E43" s="16"/>
      <c r="F43" s="16"/>
      <c r="G43" s="16"/>
    </row>
    <row r="44" spans="1:7" ht="25.5" x14ac:dyDescent="0.2">
      <c r="A44" s="5" t="s">
        <v>62</v>
      </c>
      <c r="B44" s="3" t="s">
        <v>63</v>
      </c>
      <c r="C44" s="18">
        <v>261892.4</v>
      </c>
      <c r="D44" s="16">
        <v>62566</v>
      </c>
      <c r="E44" s="16">
        <v>218184.1</v>
      </c>
      <c r="F44" s="16">
        <v>45184.1</v>
      </c>
      <c r="G44" s="16">
        <v>45184.1</v>
      </c>
    </row>
    <row r="45" spans="1:7" ht="15.75" x14ac:dyDescent="0.2">
      <c r="A45" s="1" t="s">
        <v>64</v>
      </c>
      <c r="B45" s="2" t="s">
        <v>65</v>
      </c>
      <c r="C45" s="17">
        <f>SUM(C46:C48)</f>
        <v>216750.5</v>
      </c>
      <c r="D45" s="17">
        <f>SUM(D46:D48)</f>
        <v>241971.1</v>
      </c>
      <c r="E45" s="17">
        <f>SUM(E46:E48)</f>
        <v>249106.8</v>
      </c>
      <c r="F45" s="17">
        <f>SUM(F46:F48)</f>
        <v>249905</v>
      </c>
      <c r="G45" s="17">
        <f>SUM(G46:G48)</f>
        <v>240184.8</v>
      </c>
    </row>
    <row r="46" spans="1:7" ht="25.5" x14ac:dyDescent="0.2">
      <c r="A46" s="5" t="s">
        <v>66</v>
      </c>
      <c r="B46" s="3" t="s">
        <v>67</v>
      </c>
      <c r="C46" s="18">
        <v>96044.7</v>
      </c>
      <c r="D46" s="16">
        <v>94513.7</v>
      </c>
      <c r="E46" s="16">
        <v>99898.4</v>
      </c>
      <c r="F46" s="16">
        <v>100152</v>
      </c>
      <c r="G46" s="16">
        <v>91989.2</v>
      </c>
    </row>
    <row r="47" spans="1:7" ht="25.5" x14ac:dyDescent="0.2">
      <c r="A47" s="5" t="s">
        <v>140</v>
      </c>
      <c r="B47" s="3" t="s">
        <v>139</v>
      </c>
      <c r="C47" s="18"/>
      <c r="D47" s="16">
        <v>4942.7</v>
      </c>
      <c r="E47" s="16">
        <v>360</v>
      </c>
      <c r="F47" s="16">
        <v>180</v>
      </c>
      <c r="G47" s="16">
        <v>900</v>
      </c>
    </row>
    <row r="48" spans="1:7" ht="25.5" x14ac:dyDescent="0.2">
      <c r="A48" s="5" t="s">
        <v>68</v>
      </c>
      <c r="B48" s="3" t="s">
        <v>69</v>
      </c>
      <c r="C48" s="18">
        <v>120705.8</v>
      </c>
      <c r="D48" s="16">
        <v>142514.70000000001</v>
      </c>
      <c r="E48" s="16">
        <v>148848.4</v>
      </c>
      <c r="F48" s="16">
        <v>149573</v>
      </c>
      <c r="G48" s="16">
        <v>147295.6</v>
      </c>
    </row>
    <row r="49" spans="1:8" ht="15.75" x14ac:dyDescent="0.2">
      <c r="A49" s="1" t="s">
        <v>70</v>
      </c>
      <c r="B49" s="2" t="s">
        <v>71</v>
      </c>
      <c r="C49" s="17">
        <f>SUM(C50:C57)</f>
        <v>26110646.100000001</v>
      </c>
      <c r="D49" s="17">
        <f>SUM(D50:D57)</f>
        <v>26692459.099999998</v>
      </c>
      <c r="E49" s="17">
        <f t="shared" ref="E49:F49" si="5">SUM(E50:E57)</f>
        <v>25856628.700000003</v>
      </c>
      <c r="F49" s="17">
        <f t="shared" si="5"/>
        <v>28088427.600000001</v>
      </c>
      <c r="G49" s="17">
        <f>SUM(G50:G57)</f>
        <v>30532210.900000002</v>
      </c>
      <c r="H49" s="9"/>
    </row>
    <row r="50" spans="1:8" ht="15.75" x14ac:dyDescent="0.2">
      <c r="A50" s="5" t="s">
        <v>72</v>
      </c>
      <c r="B50" s="3" t="s">
        <v>73</v>
      </c>
      <c r="C50" s="18">
        <v>7836282.0999999996</v>
      </c>
      <c r="D50" s="16">
        <v>9053435</v>
      </c>
      <c r="E50" s="16">
        <v>8139269.4000000004</v>
      </c>
      <c r="F50" s="16">
        <v>9459269.5999999996</v>
      </c>
      <c r="G50" s="16">
        <v>10579201.800000001</v>
      </c>
      <c r="H50" s="9"/>
    </row>
    <row r="51" spans="1:8" ht="15.75" x14ac:dyDescent="0.2">
      <c r="A51" s="5" t="s">
        <v>74</v>
      </c>
      <c r="B51" s="3" t="s">
        <v>75</v>
      </c>
      <c r="C51" s="18">
        <v>15012024.1</v>
      </c>
      <c r="D51" s="16">
        <v>13456632.1</v>
      </c>
      <c r="E51" s="16">
        <v>13064337.199999999</v>
      </c>
      <c r="F51" s="16">
        <v>13963663.9</v>
      </c>
      <c r="G51" s="16">
        <v>15313685.300000001</v>
      </c>
    </row>
    <row r="52" spans="1:8" ht="15.75" x14ac:dyDescent="0.2">
      <c r="A52" s="5" t="s">
        <v>144</v>
      </c>
      <c r="B52" s="3" t="s">
        <v>143</v>
      </c>
      <c r="C52" s="18"/>
      <c r="D52" s="16">
        <v>196609.5</v>
      </c>
      <c r="E52" s="16">
        <v>231115</v>
      </c>
      <c r="F52" s="16">
        <v>299268.90000000002</v>
      </c>
      <c r="G52" s="16">
        <v>261717.7</v>
      </c>
    </row>
    <row r="53" spans="1:8" ht="15.75" x14ac:dyDescent="0.2">
      <c r="A53" s="5" t="s">
        <v>76</v>
      </c>
      <c r="B53" s="3" t="s">
        <v>77</v>
      </c>
      <c r="C53" s="18">
        <v>2031717.9</v>
      </c>
      <c r="D53" s="16">
        <v>2314894.4</v>
      </c>
      <c r="E53" s="16">
        <v>2570530.9</v>
      </c>
      <c r="F53" s="16">
        <v>2511912.7999999998</v>
      </c>
      <c r="G53" s="16">
        <v>2528499.5</v>
      </c>
    </row>
    <row r="54" spans="1:8" ht="25.5" x14ac:dyDescent="0.2">
      <c r="A54" s="5" t="s">
        <v>78</v>
      </c>
      <c r="B54" s="3" t="s">
        <v>79</v>
      </c>
      <c r="C54" s="18">
        <v>216034.6</v>
      </c>
      <c r="D54" s="16">
        <v>233201.7</v>
      </c>
      <c r="E54" s="16">
        <v>246480.2</v>
      </c>
      <c r="F54" s="16">
        <v>252052.1</v>
      </c>
      <c r="G54" s="16">
        <v>253406.8</v>
      </c>
    </row>
    <row r="55" spans="1:8" ht="25.5" x14ac:dyDescent="0.2">
      <c r="A55" s="5" t="s">
        <v>80</v>
      </c>
      <c r="B55" s="3" t="s">
        <v>81</v>
      </c>
      <c r="C55" s="18">
        <v>548776.6</v>
      </c>
      <c r="D55" s="16">
        <v>766773.9</v>
      </c>
      <c r="E55" s="16">
        <v>810021.1</v>
      </c>
      <c r="F55" s="16">
        <v>810021.1</v>
      </c>
      <c r="G55" s="16">
        <v>810021.1</v>
      </c>
    </row>
    <row r="56" spans="1:8" ht="15.75" x14ac:dyDescent="0.2">
      <c r="A56" s="5" t="s">
        <v>82</v>
      </c>
      <c r="B56" s="3" t="s">
        <v>83</v>
      </c>
      <c r="C56" s="18">
        <v>272114</v>
      </c>
      <c r="D56" s="16">
        <v>509945</v>
      </c>
      <c r="E56" s="16">
        <v>567136.6</v>
      </c>
      <c r="F56" s="16">
        <v>567340.5</v>
      </c>
      <c r="G56" s="16">
        <v>571146.69999999995</v>
      </c>
    </row>
    <row r="57" spans="1:8" ht="15.75" x14ac:dyDescent="0.2">
      <c r="A57" s="5" t="s">
        <v>84</v>
      </c>
      <c r="B57" s="3" t="s">
        <v>85</v>
      </c>
      <c r="C57" s="18">
        <v>193696.8</v>
      </c>
      <c r="D57" s="16">
        <v>160967.5</v>
      </c>
      <c r="E57" s="16">
        <v>227738.3</v>
      </c>
      <c r="F57" s="16">
        <v>224898.7</v>
      </c>
      <c r="G57" s="16">
        <v>214532</v>
      </c>
    </row>
    <row r="58" spans="1:8" ht="15.75" x14ac:dyDescent="0.2">
      <c r="A58" s="1" t="s">
        <v>86</v>
      </c>
      <c r="B58" s="2" t="s">
        <v>87</v>
      </c>
      <c r="C58" s="17">
        <f>SUM(C59:C61)</f>
        <v>1874328.7</v>
      </c>
      <c r="D58" s="17">
        <f>SUM(D59:D61)</f>
        <v>2783853.3</v>
      </c>
      <c r="E58" s="17">
        <f t="shared" ref="E58:G58" si="6">SUM(E59:E61)</f>
        <v>3261175.2</v>
      </c>
      <c r="F58" s="17">
        <f t="shared" si="6"/>
        <v>2576685.1</v>
      </c>
      <c r="G58" s="17">
        <f t="shared" si="6"/>
        <v>2619172.6</v>
      </c>
    </row>
    <row r="59" spans="1:8" ht="15.75" x14ac:dyDescent="0.2">
      <c r="A59" s="5" t="s">
        <v>88</v>
      </c>
      <c r="B59" s="3" t="s">
        <v>89</v>
      </c>
      <c r="C59" s="18">
        <v>1868304.8</v>
      </c>
      <c r="D59" s="16">
        <v>2763850.3</v>
      </c>
      <c r="E59" s="16">
        <v>3247236.6</v>
      </c>
      <c r="F59" s="16">
        <v>2562746.5</v>
      </c>
      <c r="G59" s="16">
        <v>2609672.6</v>
      </c>
    </row>
    <row r="60" spans="1:8" ht="15.75" x14ac:dyDescent="0.2">
      <c r="A60" s="5" t="s">
        <v>90</v>
      </c>
      <c r="B60" s="3" t="s">
        <v>91</v>
      </c>
      <c r="C60" s="18">
        <v>1500</v>
      </c>
      <c r="D60" s="16">
        <v>2422.9</v>
      </c>
      <c r="E60" s="16">
        <v>7500</v>
      </c>
      <c r="F60" s="16">
        <v>7500</v>
      </c>
      <c r="G60" s="16">
        <v>7500</v>
      </c>
    </row>
    <row r="61" spans="1:8" ht="25.5" x14ac:dyDescent="0.2">
      <c r="A61" s="5" t="s">
        <v>92</v>
      </c>
      <c r="B61" s="3" t="s">
        <v>93</v>
      </c>
      <c r="C61" s="18">
        <v>4523.8999999999996</v>
      </c>
      <c r="D61" s="16">
        <v>17580.099999999999</v>
      </c>
      <c r="E61" s="16">
        <v>6438.6</v>
      </c>
      <c r="F61" s="16">
        <v>6438.6</v>
      </c>
      <c r="G61" s="16">
        <v>2000</v>
      </c>
    </row>
    <row r="62" spans="1:8" ht="15.75" x14ac:dyDescent="0.2">
      <c r="A62" s="1" t="s">
        <v>94</v>
      </c>
      <c r="B62" s="2" t="s">
        <v>95</v>
      </c>
      <c r="C62" s="17">
        <f>SUM(C63:C69)</f>
        <v>11361236.1</v>
      </c>
      <c r="D62" s="17">
        <f>SUM(D63:D69)</f>
        <v>13781679.999999998</v>
      </c>
      <c r="E62" s="17">
        <f t="shared" ref="E62:G62" si="7">SUM(E63:E69)</f>
        <v>14043318.800000001</v>
      </c>
      <c r="F62" s="17">
        <f t="shared" si="7"/>
        <v>14380762.300000001</v>
      </c>
      <c r="G62" s="17">
        <f t="shared" si="7"/>
        <v>13801243.499999998</v>
      </c>
    </row>
    <row r="63" spans="1:8" ht="15.75" x14ac:dyDescent="0.2">
      <c r="A63" s="5" t="s">
        <v>96</v>
      </c>
      <c r="B63" s="3" t="s">
        <v>97</v>
      </c>
      <c r="C63" s="18">
        <v>4270685.7</v>
      </c>
      <c r="D63" s="16">
        <v>5003549.9000000004</v>
      </c>
      <c r="E63" s="16">
        <v>5131078.3</v>
      </c>
      <c r="F63" s="16">
        <v>6410291.2999999998</v>
      </c>
      <c r="G63" s="16">
        <v>5538146.5999999996</v>
      </c>
    </row>
    <row r="64" spans="1:8" ht="15.75" x14ac:dyDescent="0.2">
      <c r="A64" s="5" t="s">
        <v>98</v>
      </c>
      <c r="B64" s="3" t="s">
        <v>99</v>
      </c>
      <c r="C64" s="18">
        <v>2771236.3</v>
      </c>
      <c r="D64" s="16">
        <v>3512303.8</v>
      </c>
      <c r="E64" s="16">
        <v>2777764.2</v>
      </c>
      <c r="F64" s="16">
        <v>2669215</v>
      </c>
      <c r="G64" s="16">
        <v>2669854.1</v>
      </c>
    </row>
    <row r="65" spans="1:7" ht="25.5" x14ac:dyDescent="0.2">
      <c r="A65" s="5" t="s">
        <v>100</v>
      </c>
      <c r="B65" s="3" t="s">
        <v>101</v>
      </c>
      <c r="C65" s="18">
        <v>31322.7</v>
      </c>
      <c r="D65" s="16">
        <v>40934.199999999997</v>
      </c>
      <c r="E65" s="16">
        <v>46994.5</v>
      </c>
      <c r="F65" s="16">
        <v>47412.1</v>
      </c>
      <c r="G65" s="16">
        <v>48320.5</v>
      </c>
    </row>
    <row r="66" spans="1:7" ht="15.75" x14ac:dyDescent="0.2">
      <c r="A66" s="5" t="s">
        <v>102</v>
      </c>
      <c r="B66" s="3" t="s">
        <v>103</v>
      </c>
      <c r="C66" s="18">
        <v>223431.8</v>
      </c>
      <c r="D66" s="16">
        <v>212337.4</v>
      </c>
      <c r="E66" s="16">
        <v>191460.1</v>
      </c>
      <c r="F66" s="16">
        <v>244118.5</v>
      </c>
      <c r="G66" s="16">
        <v>206967.2</v>
      </c>
    </row>
    <row r="67" spans="1:7" ht="15.75" x14ac:dyDescent="0.2">
      <c r="A67" s="5" t="s">
        <v>104</v>
      </c>
      <c r="B67" s="3" t="s">
        <v>105</v>
      </c>
      <c r="C67" s="18">
        <v>110192.1</v>
      </c>
      <c r="D67" s="16">
        <v>115675.7</v>
      </c>
      <c r="E67" s="16">
        <v>124241.9</v>
      </c>
      <c r="F67" s="16">
        <v>121649.8</v>
      </c>
      <c r="G67" s="16">
        <v>124155.8</v>
      </c>
    </row>
    <row r="68" spans="1:7" ht="38.25" x14ac:dyDescent="0.2">
      <c r="A68" s="5" t="s">
        <v>106</v>
      </c>
      <c r="B68" s="3" t="s">
        <v>107</v>
      </c>
      <c r="C68" s="18">
        <v>257881.3</v>
      </c>
      <c r="D68" s="16">
        <v>247811.1</v>
      </c>
      <c r="E68" s="16">
        <v>256742.8</v>
      </c>
      <c r="F68" s="16">
        <v>261245</v>
      </c>
      <c r="G68" s="16">
        <v>261635.20000000001</v>
      </c>
    </row>
    <row r="69" spans="1:7" ht="15.75" x14ac:dyDescent="0.2">
      <c r="A69" s="5" t="s">
        <v>108</v>
      </c>
      <c r="B69" s="3" t="s">
        <v>109</v>
      </c>
      <c r="C69" s="18">
        <v>3696486.2</v>
      </c>
      <c r="D69" s="16">
        <v>4649067.9000000004</v>
      </c>
      <c r="E69" s="16">
        <v>5515037</v>
      </c>
      <c r="F69" s="16">
        <v>4626830.5999999996</v>
      </c>
      <c r="G69" s="16">
        <v>4952164.0999999996</v>
      </c>
    </row>
    <row r="70" spans="1:7" ht="15.75" x14ac:dyDescent="0.2">
      <c r="A70" s="1">
        <v>1000</v>
      </c>
      <c r="B70" s="2" t="s">
        <v>110</v>
      </c>
      <c r="C70" s="17">
        <f>SUM(C71:C75)</f>
        <v>22725182.500000004</v>
      </c>
      <c r="D70" s="17">
        <f>SUM(D71:D75)</f>
        <v>22685453.900000002</v>
      </c>
      <c r="E70" s="17">
        <f t="shared" ref="E70:G70" si="8">SUM(E71:E75)</f>
        <v>23171146.5</v>
      </c>
      <c r="F70" s="17">
        <f t="shared" si="8"/>
        <v>23525311.800000001</v>
      </c>
      <c r="G70" s="17">
        <f t="shared" si="8"/>
        <v>20976601.799999997</v>
      </c>
    </row>
    <row r="71" spans="1:7" ht="15.75" x14ac:dyDescent="0.2">
      <c r="A71" s="5">
        <v>1001</v>
      </c>
      <c r="B71" s="3" t="s">
        <v>111</v>
      </c>
      <c r="C71" s="18">
        <v>315208.7</v>
      </c>
      <c r="D71" s="16">
        <v>439770.4</v>
      </c>
      <c r="E71" s="16">
        <v>399979</v>
      </c>
      <c r="F71" s="16">
        <v>400544.4</v>
      </c>
      <c r="G71" s="16">
        <v>385482.2</v>
      </c>
    </row>
    <row r="72" spans="1:7" ht="15.75" x14ac:dyDescent="0.2">
      <c r="A72" s="5">
        <v>1002</v>
      </c>
      <c r="B72" s="3" t="s">
        <v>112</v>
      </c>
      <c r="C72" s="18">
        <v>3152813.5</v>
      </c>
      <c r="D72" s="16">
        <v>3345733.3</v>
      </c>
      <c r="E72" s="16">
        <v>3822792.7</v>
      </c>
      <c r="F72" s="16">
        <v>3441782.8</v>
      </c>
      <c r="G72" s="16">
        <v>3504360.2</v>
      </c>
    </row>
    <row r="73" spans="1:7" ht="15.75" x14ac:dyDescent="0.2">
      <c r="A73" s="5">
        <v>1003</v>
      </c>
      <c r="B73" s="3" t="s">
        <v>113</v>
      </c>
      <c r="C73" s="18">
        <v>16372305.9</v>
      </c>
      <c r="D73" s="16">
        <v>16100239.4</v>
      </c>
      <c r="E73" s="16">
        <v>16216760.800000001</v>
      </c>
      <c r="F73" s="16">
        <v>17017113.100000001</v>
      </c>
      <c r="G73" s="16">
        <v>14459382.5</v>
      </c>
    </row>
    <row r="74" spans="1:7" ht="15.75" x14ac:dyDescent="0.2">
      <c r="A74" s="5">
        <v>1004</v>
      </c>
      <c r="B74" s="3" t="s">
        <v>114</v>
      </c>
      <c r="C74" s="18">
        <v>2501532.7999999998</v>
      </c>
      <c r="D74" s="16">
        <v>2360246</v>
      </c>
      <c r="E74" s="16">
        <v>2289167.6</v>
      </c>
      <c r="F74" s="16">
        <v>2215983.6</v>
      </c>
      <c r="G74" s="16">
        <v>2167654.9</v>
      </c>
    </row>
    <row r="75" spans="1:7" ht="25.5" x14ac:dyDescent="0.2">
      <c r="A75" s="5">
        <v>1006</v>
      </c>
      <c r="B75" s="3" t="s">
        <v>115</v>
      </c>
      <c r="C75" s="18">
        <v>383321.59999999998</v>
      </c>
      <c r="D75" s="16">
        <v>439464.8</v>
      </c>
      <c r="E75" s="16">
        <v>442446.4</v>
      </c>
      <c r="F75" s="16">
        <v>449887.9</v>
      </c>
      <c r="G75" s="16">
        <v>459722</v>
      </c>
    </row>
    <row r="76" spans="1:7" ht="15.75" x14ac:dyDescent="0.2">
      <c r="A76" s="1">
        <v>1100</v>
      </c>
      <c r="B76" s="2" t="s">
        <v>116</v>
      </c>
      <c r="C76" s="17">
        <f>SUM(C77:C79)</f>
        <v>937988.10000000009</v>
      </c>
      <c r="D76" s="17">
        <f>SUM(D77:D79)</f>
        <v>1379211.3</v>
      </c>
      <c r="E76" s="17">
        <f>SUM(E77:E79)</f>
        <v>1462707.5999999999</v>
      </c>
      <c r="F76" s="17">
        <f>SUM(F77:F79)</f>
        <v>1529548</v>
      </c>
      <c r="G76" s="17">
        <f>SUM(G77:G79)</f>
        <v>1253701.8999999999</v>
      </c>
    </row>
    <row r="77" spans="1:7" ht="15.75" x14ac:dyDescent="0.2">
      <c r="A77" s="5">
        <v>1101</v>
      </c>
      <c r="B77" s="3" t="s">
        <v>117</v>
      </c>
      <c r="C77" s="18">
        <v>1305.9000000000001</v>
      </c>
      <c r="D77" s="16">
        <v>61057.1</v>
      </c>
      <c r="E77" s="16">
        <v>6200</v>
      </c>
      <c r="F77" s="16">
        <v>4800</v>
      </c>
      <c r="G77" s="16">
        <v>4800</v>
      </c>
    </row>
    <row r="78" spans="1:7" ht="15.75" x14ac:dyDescent="0.2">
      <c r="A78" s="5">
        <v>1102</v>
      </c>
      <c r="B78" s="3" t="s">
        <v>118</v>
      </c>
      <c r="C78" s="18">
        <v>682190</v>
      </c>
      <c r="D78" s="16">
        <v>808938.4</v>
      </c>
      <c r="E78" s="16">
        <v>1080074.8999999999</v>
      </c>
      <c r="F78" s="16">
        <v>1177049.7</v>
      </c>
      <c r="G78" s="16">
        <v>894492.5</v>
      </c>
    </row>
    <row r="79" spans="1:7" ht="15.75" x14ac:dyDescent="0.2">
      <c r="A79" s="5">
        <v>1103</v>
      </c>
      <c r="B79" s="3" t="s">
        <v>119</v>
      </c>
      <c r="C79" s="18">
        <v>254492.2</v>
      </c>
      <c r="D79" s="16">
        <v>509215.8</v>
      </c>
      <c r="E79" s="16">
        <v>376432.7</v>
      </c>
      <c r="F79" s="16">
        <v>347698.3</v>
      </c>
      <c r="G79" s="16">
        <v>354409.4</v>
      </c>
    </row>
    <row r="80" spans="1:7" ht="15.75" x14ac:dyDescent="0.2">
      <c r="A80" s="1">
        <v>1200</v>
      </c>
      <c r="B80" s="2" t="s">
        <v>120</v>
      </c>
      <c r="C80" s="17">
        <f>SUM(C81:C82)</f>
        <v>189559.5</v>
      </c>
      <c r="D80" s="17">
        <f>SUM(D81:D82)</f>
        <v>178678.2</v>
      </c>
      <c r="E80" s="17">
        <f t="shared" ref="E80:G80" si="9">SUM(E81:E82)</f>
        <v>140725.1</v>
      </c>
      <c r="F80" s="17">
        <f t="shared" si="9"/>
        <v>138431.79999999999</v>
      </c>
      <c r="G80" s="17">
        <f t="shared" si="9"/>
        <v>138431.79999999999</v>
      </c>
    </row>
    <row r="81" spans="1:9" ht="15.75" x14ac:dyDescent="0.2">
      <c r="A81" s="5">
        <v>1201</v>
      </c>
      <c r="B81" s="3" t="s">
        <v>121</v>
      </c>
      <c r="C81" s="18">
        <v>133019</v>
      </c>
      <c r="D81" s="16">
        <v>122389.4</v>
      </c>
      <c r="E81" s="18">
        <v>78085.100000000006</v>
      </c>
      <c r="F81" s="18">
        <v>76902.100000000006</v>
      </c>
      <c r="G81" s="18">
        <v>76902.100000000006</v>
      </c>
    </row>
    <row r="82" spans="1:9" ht="15.75" x14ac:dyDescent="0.2">
      <c r="A82" s="5">
        <v>1202</v>
      </c>
      <c r="B82" s="3" t="s">
        <v>122</v>
      </c>
      <c r="C82" s="18">
        <v>56540.5</v>
      </c>
      <c r="D82" s="16">
        <v>56288.800000000003</v>
      </c>
      <c r="E82" s="18">
        <v>62640</v>
      </c>
      <c r="F82" s="18">
        <v>61529.7</v>
      </c>
      <c r="G82" s="18">
        <v>61529.7</v>
      </c>
    </row>
    <row r="83" spans="1:9" ht="25.5" x14ac:dyDescent="0.2">
      <c r="A83" s="1">
        <v>1300</v>
      </c>
      <c r="B83" s="2" t="s">
        <v>123</v>
      </c>
      <c r="C83" s="17">
        <f>C84</f>
        <v>394956.1</v>
      </c>
      <c r="D83" s="17">
        <f>D84</f>
        <v>24229</v>
      </c>
      <c r="E83" s="17">
        <f t="shared" ref="E83:G83" si="10">E84</f>
        <v>62552</v>
      </c>
      <c r="F83" s="17">
        <f t="shared" si="10"/>
        <v>9608</v>
      </c>
      <c r="G83" s="17">
        <f t="shared" si="10"/>
        <v>5885</v>
      </c>
    </row>
    <row r="84" spans="1:9" ht="25.5" x14ac:dyDescent="0.2">
      <c r="A84" s="5">
        <v>1301</v>
      </c>
      <c r="B84" s="3" t="s">
        <v>124</v>
      </c>
      <c r="C84" s="18">
        <v>394956.1</v>
      </c>
      <c r="D84" s="16">
        <v>24229</v>
      </c>
      <c r="E84" s="16">
        <v>62552</v>
      </c>
      <c r="F84" s="16">
        <v>9608</v>
      </c>
      <c r="G84" s="16">
        <v>5885</v>
      </c>
      <c r="I84" s="13"/>
    </row>
    <row r="85" spans="1:9" ht="51" x14ac:dyDescent="0.2">
      <c r="A85" s="1">
        <v>1400</v>
      </c>
      <c r="B85" s="2" t="s">
        <v>125</v>
      </c>
      <c r="C85" s="17">
        <f>SUM(C86:C88)</f>
        <v>3896147.3</v>
      </c>
      <c r="D85" s="17">
        <f>SUM(D86:D88)</f>
        <v>4520330.4000000004</v>
      </c>
      <c r="E85" s="17">
        <f t="shared" ref="E85:G85" si="11">SUM(E86:E88)</f>
        <v>4353655.8000000007</v>
      </c>
      <c r="F85" s="17">
        <f t="shared" si="11"/>
        <v>4338111.0999999996</v>
      </c>
      <c r="G85" s="17">
        <f t="shared" si="11"/>
        <v>4452836.5</v>
      </c>
    </row>
    <row r="86" spans="1:9" ht="38.25" x14ac:dyDescent="0.2">
      <c r="A86" s="5">
        <v>1401</v>
      </c>
      <c r="B86" s="3" t="s">
        <v>126</v>
      </c>
      <c r="C86" s="18">
        <v>237975.6</v>
      </c>
      <c r="D86" s="16">
        <v>652862</v>
      </c>
      <c r="E86" s="16">
        <v>680808.3</v>
      </c>
      <c r="F86" s="16">
        <v>725239.7</v>
      </c>
      <c r="G86" s="16">
        <v>768283.7</v>
      </c>
    </row>
    <row r="87" spans="1:9" ht="15.75" x14ac:dyDescent="0.2">
      <c r="A87" s="5">
        <v>1402</v>
      </c>
      <c r="B87" s="3" t="s">
        <v>127</v>
      </c>
      <c r="C87" s="18">
        <v>823294.6</v>
      </c>
      <c r="D87" s="16">
        <v>864264.3</v>
      </c>
      <c r="E87" s="16">
        <v>750416.9</v>
      </c>
      <c r="F87" s="16">
        <v>654368.19999999995</v>
      </c>
      <c r="G87" s="16">
        <v>654247.5</v>
      </c>
    </row>
    <row r="88" spans="1:9" ht="25.5" x14ac:dyDescent="0.2">
      <c r="A88" s="5">
        <v>1403</v>
      </c>
      <c r="B88" s="3" t="s">
        <v>128</v>
      </c>
      <c r="C88" s="18">
        <v>2834877.1</v>
      </c>
      <c r="D88" s="16">
        <v>3003204.1</v>
      </c>
      <c r="E88" s="16">
        <v>2922430.6</v>
      </c>
      <c r="F88" s="16">
        <v>2958503.2</v>
      </c>
      <c r="G88" s="16">
        <v>3030305.3</v>
      </c>
    </row>
  </sheetData>
  <mergeCells count="3">
    <mergeCell ref="A4:G4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для НИФИ</vt:lpstr>
      <vt:lpstr>'для НИФИ'!Заголовки_для_печати</vt:lpstr>
      <vt:lpstr>'для НИФИ'!Область_печати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Темразян Сабина Арменовна</dc:creator>
  <dc:description>POI HSSF rep:2.37.2.167</dc:description>
  <cp:lastModifiedBy>Старостина Рузанна Левоновна</cp:lastModifiedBy>
  <cp:lastPrinted>2016-09-13T06:22:54Z</cp:lastPrinted>
  <dcterms:created xsi:type="dcterms:W3CDTF">2015-12-02T11:20:03Z</dcterms:created>
  <dcterms:modified xsi:type="dcterms:W3CDTF">2017-10-09T12:08:08Z</dcterms:modified>
</cp:coreProperties>
</file>