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год'!$A$11:$D$89</definedName>
    <definedName name="_xlnm._FilterDatabase" localSheetId="0" hidden="1">'1-й год'!$A$10:$D$89</definedName>
    <definedName name="BossProviderVariable?_e5b9add7_7d98_4065_8b5c_5fba4c68678e" hidden="1">"25_01_2006"</definedName>
    <definedName name="Print_Titles" localSheetId="0">'1-й год'!$10:$10</definedName>
    <definedName name="_xlnm.Print_Titles" localSheetId="0">'1-й год'!$10:$10</definedName>
  </definedNames>
  <calcPr calcId="145621"/>
</workbook>
</file>

<file path=xl/calcChain.xml><?xml version="1.0" encoding="utf-8"?>
<calcChain xmlns="http://schemas.openxmlformats.org/spreadsheetml/2006/main">
  <c r="D16" i="1" l="1"/>
  <c r="D28" i="1"/>
  <c r="D81" i="1" l="1"/>
  <c r="D23" i="1"/>
  <c r="D84" i="1"/>
  <c r="D71" i="1" l="1"/>
  <c r="D50" i="1"/>
  <c r="D40" i="1"/>
  <c r="D29" i="1" l="1"/>
  <c r="D86" i="1"/>
  <c r="D59" i="1"/>
  <c r="D46" i="1"/>
  <c r="D77" i="1" l="1"/>
  <c r="D63" i="1"/>
  <c r="D25" i="1"/>
  <c r="D12" i="1" l="1"/>
  <c r="D11" i="1" s="1"/>
</calcChain>
</file>

<file path=xl/sharedStrings.xml><?xml version="1.0" encoding="utf-8"?>
<sst xmlns="http://schemas.openxmlformats.org/spreadsheetml/2006/main" count="245" uniqueCount="104">
  <si>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</si>
  <si>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</si>
  <si>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</si>
  <si>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</si>
  <si>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</si>
  <si>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</si>
  <si>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</si>
  <si>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</si>
  <si>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</si>
  <si>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</si>
  <si>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</si>
  <si>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</si>
  <si>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</si>
  <si>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</si>
  <si>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</si>
  <si>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</si>
  <si>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</si>
  <si>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</si>
  <si>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</si>
  <si>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</si>
  <si>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</si>
  <si>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</si>
  <si>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</si>
  <si>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</si>
  <si>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</si>
  <si>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</si>
  <si>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</si>
  <si>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</si>
  <si>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</si>
  <si>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</si>
  <si>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</si>
  <si>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</si>
  <si>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</si>
  <si>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</si>
  <si>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</si>
  <si>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</si>
  <si>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</si>
  <si>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</si>
  <si>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</si>
  <si>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</si>
  <si>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</si>
  <si>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</si>
  <si>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</si>
  <si>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</si>
  <si>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</si>
  <si>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</si>
  <si>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</si>
  <si>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Прикладные научные исследования в области жилищно- коммунального хозяйства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</si>
  <si>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</si>
  <si>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</si>
  <si>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</si>
  <si>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</si>
  <si>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</si>
  <si>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</si>
  <si>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</si>
  <si>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</si>
  <si>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</si>
  <si>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</si>
  <si>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</si>
  <si>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</si>
  <si>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</si>
  <si>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</si>
  <si>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</si>
  <si>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</si>
  <si>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</si>
  <si>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</si>
  <si>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</si>
  <si>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</si>
  <si>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</si>
  <si>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</si>
  <si>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</si>
  <si>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</si>
  <si>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</si>
  <si>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</si>
  <si>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</si>
  <si>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</si>
  <si>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</si>
  <si>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</si>
  <si>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</si>
  <si>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</si>
  <si>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</si>
  <si>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</si>
  <si>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</si>
  <si>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</si>
  <si>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</si>
  <si>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</si>
  <si>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</si>
  <si>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</si>
  <si>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</si>
  <si>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</si>
  <si>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</si>
  <si>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</si>
  <si>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</si>
  <si>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</si>
  <si>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(приложение 13)</t>
  </si>
  <si>
    <t>РАСПРЕДЕЛЕНИЕ
бюджетных ассигнований по разделам и подразделам
классификации расходов бюджетов
на 2017 год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</si>
  <si>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</si>
  <si>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</si>
  <si>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</si>
  <si>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</si>
  <si>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от 9 декабря 2016 года № 90-оз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</si>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</sst>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4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165" fontId="3" fillId="2" borderId="2" xfId="0" applyNumberFormat="1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"/>
  <sheetViews>
    <sheetView showGridLines="0" tabSelected="1" workbookViewId="0">
      <selection activeCell="D28" sqref="D28"/>
    </sheetView>
  </sheetViews>
  <sheetFormatPr defaultRowHeight="15" x14ac:dyDescent="0.25"/>
  <cols>
    <col min="1" max="1" width="50.7109375" style="7" customWidth="1"/>
    <col min="2" max="3" width="7.7109375" style="5" customWidth="1"/>
    <col min="4" max="4" width="22.28515625" style="5" customWidth="1"/>
  </cols>
  <sheetData>
    <row r="1" spans="1:4" s="13" customFormat="1" ht="15.75" x14ac:dyDescent="0.25">
      <c r="A1" s="11"/>
      <c r="B1" s="12"/>
      <c r="C1" s="14" t="s">
        <v>92</v>
      </c>
    </row>
    <row r="2" spans="1:4" s="13" customFormat="1" ht="15.75" x14ac:dyDescent="0.25">
      <c r="A2" s="11"/>
      <c r="B2" s="12"/>
      <c r="C2" s="14" t="s">
        <v>93</v>
      </c>
    </row>
    <row r="3" spans="1:4" s="13" customFormat="1" ht="15.75" x14ac:dyDescent="0.25">
      <c r="A3" s="11"/>
      <c r="B3" s="19"/>
      <c r="C3" s="19" t="s">
        <v>100</v>
      </c>
      <c r="D3" s="20"/>
    </row>
    <row r="4" spans="1:4" s="13" customFormat="1" ht="15.75" x14ac:dyDescent="0.25">
      <c r="A4" s="11"/>
      <c r="B4" s="12"/>
      <c r="C4" s="14" t="s">
        <v>94</v>
      </c>
    </row>
    <row r="5" spans="1:4" s="13" customFormat="1" ht="15.75" x14ac:dyDescent="0.25">
      <c r="A5" s="11"/>
      <c r="B5" s="12"/>
      <c r="C5" s="14" t="s">
        <v>103</v>
      </c>
      <c r="D5" s="12"/>
    </row>
    <row r="6" spans="1:4" s="13" customFormat="1" ht="15.75" x14ac:dyDescent="0.25">
      <c r="A6" s="11"/>
      <c r="B6" s="12"/>
      <c r="C6" s="14"/>
      <c r="D6" s="12"/>
    </row>
    <row r="7" spans="1:4" s="13" customFormat="1" ht="95.45" customHeight="1" x14ac:dyDescent="0.25">
      <c r="A7" s="23" t="s">
        <v>95</v>
      </c>
      <c r="B7" s="23"/>
      <c r="C7" s="23"/>
      <c r="D7" s="23"/>
    </row>
    <row r="8" spans="1:4" s="13" customFormat="1" ht="15.75" x14ac:dyDescent="0.25">
      <c r="A8" s="15"/>
      <c r="B8" s="15"/>
      <c r="C8" s="15"/>
      <c r="D8" s="15"/>
    </row>
    <row r="9" spans="1:4" ht="31.5" x14ac:dyDescent="0.25">
      <c r="A9" s="8" t="s">
        <v>0</v>
      </c>
      <c r="B9" s="9" t="s">
        <v>1</v>
      </c>
      <c r="C9" s="9" t="s">
        <v>2</v>
      </c>
      <c r="D9" s="10" t="s">
        <v>91</v>
      </c>
    </row>
    <row r="10" spans="1:4" ht="15.75" x14ac:dyDescent="0.25">
      <c r="A10" s="3">
        <v>1</v>
      </c>
      <c r="B10" s="3">
        <v>2</v>
      </c>
      <c r="C10" s="3">
        <v>3</v>
      </c>
      <c r="D10" s="3">
        <v>4</v>
      </c>
    </row>
    <row r="11" spans="1:4" ht="15.75" x14ac:dyDescent="0.25">
      <c r="A11" s="6" t="s">
        <v>3</v>
      </c>
      <c r="B11" s="1"/>
      <c r="C11" s="1"/>
      <c r="D11" s="2">
        <f>D12+D23+D25+D29+D40+D46+D50+D59+D63+D71+D77+D81+D84+D86</f>
        <v>114355308.40000002</v>
      </c>
    </row>
    <row r="12" spans="1:4" ht="15.75" x14ac:dyDescent="0.25">
      <c r="A12" s="16" t="s">
        <v>4</v>
      </c>
      <c r="B12" s="1" t="s">
        <v>5</v>
      </c>
      <c r="C12" s="1" t="s">
        <v>6</v>
      </c>
      <c r="D12" s="21">
        <f t="shared" ref="D12" si="0">SUM(D13:D22)</f>
        <v>6955805.2000000002</v>
      </c>
    </row>
    <row r="13" spans="1:4" ht="47.25" x14ac:dyDescent="0.25">
      <c r="A13" s="17" t="s">
        <v>7</v>
      </c>
      <c r="B13" s="3" t="s">
        <v>5</v>
      </c>
      <c r="C13" s="3" t="s">
        <v>8</v>
      </c>
      <c r="D13" s="22">
        <v>5017.1000000000004</v>
      </c>
    </row>
    <row r="14" spans="1:4" ht="63" x14ac:dyDescent="0.25">
      <c r="A14" s="17" t="s">
        <v>9</v>
      </c>
      <c r="B14" s="3" t="s">
        <v>5</v>
      </c>
      <c r="C14" s="3" t="s">
        <v>10</v>
      </c>
      <c r="D14" s="22">
        <v>492807.5</v>
      </c>
    </row>
    <row r="15" spans="1:4" ht="63" x14ac:dyDescent="0.25">
      <c r="A15" s="17" t="s">
        <v>11</v>
      </c>
      <c r="B15" s="3" t="s">
        <v>5</v>
      </c>
      <c r="C15" s="3" t="s">
        <v>12</v>
      </c>
      <c r="D15" s="22">
        <v>2573594.2999999998</v>
      </c>
    </row>
    <row r="16" spans="1:4" ht="15.75" x14ac:dyDescent="0.25">
      <c r="A16" s="17" t="s">
        <v>13</v>
      </c>
      <c r="B16" s="3" t="s">
        <v>5</v>
      </c>
      <c r="C16" s="3" t="s">
        <v>14</v>
      </c>
      <c r="D16" s="22">
        <f>298951.5+518</f>
        <v>299469.5</v>
      </c>
    </row>
    <row r="17" spans="1:4" ht="47.25" x14ac:dyDescent="0.25">
      <c r="A17" s="17" t="s">
        <v>15</v>
      </c>
      <c r="B17" s="3" t="s">
        <v>5</v>
      </c>
      <c r="C17" s="3" t="s">
        <v>16</v>
      </c>
      <c r="D17" s="22">
        <v>76181.5</v>
      </c>
    </row>
    <row r="18" spans="1:4" ht="15.75" customHeight="1" x14ac:dyDescent="0.25">
      <c r="A18" s="17" t="s">
        <v>17</v>
      </c>
      <c r="B18" s="3" t="s">
        <v>5</v>
      </c>
      <c r="C18" s="3" t="s">
        <v>18</v>
      </c>
      <c r="D18" s="22">
        <v>82618.7</v>
      </c>
    </row>
    <row r="19" spans="1:4" ht="34.5" customHeight="1" x14ac:dyDescent="0.25">
      <c r="A19" s="17" t="s">
        <v>101</v>
      </c>
      <c r="B19" s="3" t="s">
        <v>5</v>
      </c>
      <c r="C19" s="3" t="s">
        <v>38</v>
      </c>
      <c r="D19" s="22">
        <v>140</v>
      </c>
    </row>
    <row r="20" spans="1:4" ht="15.75" x14ac:dyDescent="0.25">
      <c r="A20" s="17" t="s">
        <v>19</v>
      </c>
      <c r="B20" s="3" t="s">
        <v>5</v>
      </c>
      <c r="C20" s="3" t="s">
        <v>20</v>
      </c>
      <c r="D20" s="22">
        <v>390000</v>
      </c>
    </row>
    <row r="21" spans="1:4" ht="31.5" x14ac:dyDescent="0.25">
      <c r="A21" s="17" t="s">
        <v>21</v>
      </c>
      <c r="B21" s="3" t="s">
        <v>5</v>
      </c>
      <c r="C21" s="3" t="s">
        <v>22</v>
      </c>
      <c r="D21" s="22">
        <v>28000</v>
      </c>
    </row>
    <row r="22" spans="1:4" ht="15.75" x14ac:dyDescent="0.25">
      <c r="A22" s="17" t="s">
        <v>23</v>
      </c>
      <c r="B22" s="3" t="s">
        <v>5</v>
      </c>
      <c r="C22" s="3" t="s">
        <v>24</v>
      </c>
      <c r="D22" s="22">
        <v>3007976.6</v>
      </c>
    </row>
    <row r="23" spans="1:4" ht="15.75" x14ac:dyDescent="0.25">
      <c r="A23" s="16" t="s">
        <v>98</v>
      </c>
      <c r="B23" s="18" t="s">
        <v>8</v>
      </c>
      <c r="C23" s="18" t="s">
        <v>6</v>
      </c>
      <c r="D23" s="2">
        <f>SUM(D24)</f>
        <v>62127.199999999997</v>
      </c>
    </row>
    <row r="24" spans="1:4" ht="15.75" x14ac:dyDescent="0.25">
      <c r="A24" s="17" t="s">
        <v>99</v>
      </c>
      <c r="B24" s="3" t="s">
        <v>8</v>
      </c>
      <c r="C24" s="3" t="s">
        <v>10</v>
      </c>
      <c r="D24" s="22">
        <v>62127.199999999997</v>
      </c>
    </row>
    <row r="25" spans="1:4" ht="31.5" x14ac:dyDescent="0.25">
      <c r="A25" s="16" t="s">
        <v>25</v>
      </c>
      <c r="B25" s="1" t="s">
        <v>10</v>
      </c>
      <c r="C25" s="1" t="s">
        <v>6</v>
      </c>
      <c r="D25" s="2">
        <f>SUM(D26:D28)</f>
        <v>1934000.7</v>
      </c>
    </row>
    <row r="26" spans="1:4" ht="47.25" x14ac:dyDescent="0.25">
      <c r="A26" s="17" t="s">
        <v>102</v>
      </c>
      <c r="B26" s="3" t="s">
        <v>10</v>
      </c>
      <c r="C26" s="3" t="s">
        <v>26</v>
      </c>
      <c r="D26" s="4">
        <v>388690</v>
      </c>
    </row>
    <row r="27" spans="1:4" ht="15.75" x14ac:dyDescent="0.25">
      <c r="A27" s="17" t="s">
        <v>27</v>
      </c>
      <c r="B27" s="3" t="s">
        <v>10</v>
      </c>
      <c r="C27" s="3" t="s">
        <v>28</v>
      </c>
      <c r="D27" s="4">
        <v>1241486</v>
      </c>
    </row>
    <row r="28" spans="1:4" ht="31.5" customHeight="1" x14ac:dyDescent="0.25">
      <c r="A28" s="17" t="s">
        <v>29</v>
      </c>
      <c r="B28" s="3" t="s">
        <v>10</v>
      </c>
      <c r="C28" s="3" t="s">
        <v>30</v>
      </c>
      <c r="D28" s="4">
        <f>304342.7-518</f>
        <v>303824.7</v>
      </c>
    </row>
    <row r="29" spans="1:4" ht="15.75" x14ac:dyDescent="0.25">
      <c r="A29" s="16" t="s">
        <v>31</v>
      </c>
      <c r="B29" s="1" t="s">
        <v>12</v>
      </c>
      <c r="C29" s="1" t="s">
        <v>6</v>
      </c>
      <c r="D29" s="2">
        <f>SUM(D30:D39)</f>
        <v>19458912</v>
      </c>
    </row>
    <row r="30" spans="1:4" ht="15.75" x14ac:dyDescent="0.25">
      <c r="A30" s="17" t="s">
        <v>32</v>
      </c>
      <c r="B30" s="3" t="s">
        <v>12</v>
      </c>
      <c r="C30" s="3" t="s">
        <v>5</v>
      </c>
      <c r="D30" s="4">
        <v>50804.5</v>
      </c>
    </row>
    <row r="31" spans="1:4" ht="15.75" x14ac:dyDescent="0.25">
      <c r="A31" s="17" t="s">
        <v>33</v>
      </c>
      <c r="B31" s="3" t="s">
        <v>12</v>
      </c>
      <c r="C31" s="3" t="s">
        <v>12</v>
      </c>
      <c r="D31" s="4">
        <v>9000</v>
      </c>
    </row>
    <row r="32" spans="1:4" ht="15.75" x14ac:dyDescent="0.25">
      <c r="A32" s="17" t="s">
        <v>34</v>
      </c>
      <c r="B32" s="3" t="s">
        <v>12</v>
      </c>
      <c r="C32" s="3" t="s">
        <v>14</v>
      </c>
      <c r="D32" s="4">
        <v>4695860.0999999996</v>
      </c>
    </row>
    <row r="33" spans="1:4" ht="15.75" x14ac:dyDescent="0.25">
      <c r="A33" s="17" t="s">
        <v>35</v>
      </c>
      <c r="B33" s="3" t="s">
        <v>12</v>
      </c>
      <c r="C33" s="3" t="s">
        <v>16</v>
      </c>
      <c r="D33" s="4">
        <v>70726.100000000006</v>
      </c>
    </row>
    <row r="34" spans="1:4" ht="15.75" x14ac:dyDescent="0.25">
      <c r="A34" s="17" t="s">
        <v>36</v>
      </c>
      <c r="B34" s="3" t="s">
        <v>12</v>
      </c>
      <c r="C34" s="3" t="s">
        <v>18</v>
      </c>
      <c r="D34" s="4">
        <v>1171492.3</v>
      </c>
    </row>
    <row r="35" spans="1:4" ht="15.75" x14ac:dyDescent="0.25">
      <c r="A35" s="17" t="s">
        <v>37</v>
      </c>
      <c r="B35" s="3" t="s">
        <v>12</v>
      </c>
      <c r="C35" s="3" t="s">
        <v>38</v>
      </c>
      <c r="D35" s="4">
        <v>113811.6</v>
      </c>
    </row>
    <row r="36" spans="1:4" ht="15.75" x14ac:dyDescent="0.25">
      <c r="A36" s="17" t="s">
        <v>39</v>
      </c>
      <c r="B36" s="3" t="s">
        <v>12</v>
      </c>
      <c r="C36" s="3" t="s">
        <v>26</v>
      </c>
      <c r="D36" s="4">
        <v>9275412.5999999996</v>
      </c>
    </row>
    <row r="37" spans="1:4" ht="15.75" x14ac:dyDescent="0.25">
      <c r="A37" s="17" t="s">
        <v>40</v>
      </c>
      <c r="B37" s="3" t="s">
        <v>12</v>
      </c>
      <c r="C37" s="3" t="s">
        <v>28</v>
      </c>
      <c r="D37" s="4">
        <v>1028181.8</v>
      </c>
    </row>
    <row r="38" spans="1:4" ht="31.5" x14ac:dyDescent="0.25">
      <c r="A38" s="17" t="s">
        <v>41</v>
      </c>
      <c r="B38" s="3" t="s">
        <v>12</v>
      </c>
      <c r="C38" s="3" t="s">
        <v>20</v>
      </c>
      <c r="D38" s="4">
        <v>12100</v>
      </c>
    </row>
    <row r="39" spans="1:4" ht="31.5" x14ac:dyDescent="0.25">
      <c r="A39" s="17" t="s">
        <v>42</v>
      </c>
      <c r="B39" s="3" t="s">
        <v>12</v>
      </c>
      <c r="C39" s="3" t="s">
        <v>22</v>
      </c>
      <c r="D39" s="4">
        <v>3031523</v>
      </c>
    </row>
    <row r="40" spans="1:4" ht="15.75" customHeight="1" x14ac:dyDescent="0.25">
      <c r="A40" s="16" t="s">
        <v>43</v>
      </c>
      <c r="B40" s="1" t="s">
        <v>14</v>
      </c>
      <c r="C40" s="1" t="s">
        <v>6</v>
      </c>
      <c r="D40" s="2">
        <f>SUM(D41:D45)</f>
        <v>9577915.2999999989</v>
      </c>
    </row>
    <row r="41" spans="1:4" ht="15.75" x14ac:dyDescent="0.25">
      <c r="A41" s="17" t="s">
        <v>44</v>
      </c>
      <c r="B41" s="3" t="s">
        <v>14</v>
      </c>
      <c r="C41" s="3" t="s">
        <v>5</v>
      </c>
      <c r="D41" s="4">
        <v>864375.1</v>
      </c>
    </row>
    <row r="42" spans="1:4" ht="15.75" x14ac:dyDescent="0.25">
      <c r="A42" s="17" t="s">
        <v>45</v>
      </c>
      <c r="B42" s="3" t="s">
        <v>14</v>
      </c>
      <c r="C42" s="3" t="s">
        <v>8</v>
      </c>
      <c r="D42" s="4">
        <v>7450912.5999999996</v>
      </c>
    </row>
    <row r="43" spans="1:4" ht="15.75" x14ac:dyDescent="0.25">
      <c r="A43" s="17" t="s">
        <v>46</v>
      </c>
      <c r="B43" s="3" t="s">
        <v>14</v>
      </c>
      <c r="C43" s="3" t="s">
        <v>10</v>
      </c>
      <c r="D43" s="4">
        <v>1196443.3999999999</v>
      </c>
    </row>
    <row r="44" spans="1:4" ht="31.5" x14ac:dyDescent="0.25">
      <c r="A44" s="17" t="s">
        <v>47</v>
      </c>
      <c r="B44" s="3" t="s">
        <v>14</v>
      </c>
      <c r="C44" s="3" t="s">
        <v>12</v>
      </c>
      <c r="D44" s="4">
        <v>1500</v>
      </c>
    </row>
    <row r="45" spans="1:4" ht="31.5" x14ac:dyDescent="0.25">
      <c r="A45" s="17" t="s">
        <v>48</v>
      </c>
      <c r="B45" s="3" t="s">
        <v>14</v>
      </c>
      <c r="C45" s="3" t="s">
        <v>14</v>
      </c>
      <c r="D45" s="4">
        <v>64684.2</v>
      </c>
    </row>
    <row r="46" spans="1:4" ht="15.75" x14ac:dyDescent="0.25">
      <c r="A46" s="16" t="s">
        <v>49</v>
      </c>
      <c r="B46" s="1" t="s">
        <v>16</v>
      </c>
      <c r="C46" s="1" t="s">
        <v>6</v>
      </c>
      <c r="D46" s="2">
        <f>SUM(D47:D49)</f>
        <v>249991</v>
      </c>
    </row>
    <row r="47" spans="1:4" ht="31.5" x14ac:dyDescent="0.25">
      <c r="A47" s="17" t="s">
        <v>50</v>
      </c>
      <c r="B47" s="3" t="s">
        <v>16</v>
      </c>
      <c r="C47" s="3" t="s">
        <v>10</v>
      </c>
      <c r="D47" s="4">
        <v>97711.3</v>
      </c>
    </row>
    <row r="48" spans="1:4" ht="31.5" x14ac:dyDescent="0.25">
      <c r="A48" s="17" t="s">
        <v>51</v>
      </c>
      <c r="B48" s="3" t="s">
        <v>16</v>
      </c>
      <c r="C48" s="3" t="s">
        <v>12</v>
      </c>
      <c r="D48" s="4">
        <v>5100</v>
      </c>
    </row>
    <row r="49" spans="1:4" ht="31.5" x14ac:dyDescent="0.25">
      <c r="A49" s="17" t="s">
        <v>52</v>
      </c>
      <c r="B49" s="3" t="s">
        <v>16</v>
      </c>
      <c r="C49" s="3" t="s">
        <v>14</v>
      </c>
      <c r="D49" s="4">
        <v>147179.70000000001</v>
      </c>
    </row>
    <row r="50" spans="1:4" ht="15.75" x14ac:dyDescent="0.25">
      <c r="A50" s="16" t="s">
        <v>53</v>
      </c>
      <c r="B50" s="1" t="s">
        <v>18</v>
      </c>
      <c r="C50" s="1" t="s">
        <v>6</v>
      </c>
      <c r="D50" s="2">
        <f>SUM(D51:D58)</f>
        <v>28428658.800000004</v>
      </c>
    </row>
    <row r="51" spans="1:4" ht="15.75" x14ac:dyDescent="0.25">
      <c r="A51" s="17" t="s">
        <v>54</v>
      </c>
      <c r="B51" s="3" t="s">
        <v>18</v>
      </c>
      <c r="C51" s="3" t="s">
        <v>5</v>
      </c>
      <c r="D51" s="4">
        <v>9648811.4000000004</v>
      </c>
    </row>
    <row r="52" spans="1:4" ht="15.75" x14ac:dyDescent="0.25">
      <c r="A52" s="17" t="s">
        <v>55</v>
      </c>
      <c r="B52" s="3" t="s">
        <v>18</v>
      </c>
      <c r="C52" s="3" t="s">
        <v>8</v>
      </c>
      <c r="D52" s="4">
        <v>14421980.1</v>
      </c>
    </row>
    <row r="53" spans="1:4" ht="15.75" x14ac:dyDescent="0.25">
      <c r="A53" s="17" t="s">
        <v>56</v>
      </c>
      <c r="B53" s="3" t="s">
        <v>18</v>
      </c>
      <c r="C53" s="3" t="s">
        <v>10</v>
      </c>
      <c r="D53" s="4">
        <v>204915.1</v>
      </c>
    </row>
    <row r="54" spans="1:4" ht="15.75" x14ac:dyDescent="0.25">
      <c r="A54" s="17" t="s">
        <v>57</v>
      </c>
      <c r="B54" s="3" t="s">
        <v>18</v>
      </c>
      <c r="C54" s="3" t="s">
        <v>12</v>
      </c>
      <c r="D54" s="4">
        <v>2411478.7999999998</v>
      </c>
    </row>
    <row r="55" spans="1:4" ht="31.5" x14ac:dyDescent="0.25">
      <c r="A55" s="17" t="s">
        <v>58</v>
      </c>
      <c r="B55" s="3" t="s">
        <v>18</v>
      </c>
      <c r="C55" s="3" t="s">
        <v>14</v>
      </c>
      <c r="D55" s="4">
        <v>243053.1</v>
      </c>
    </row>
    <row r="56" spans="1:4" ht="15.75" x14ac:dyDescent="0.25">
      <c r="A56" s="17" t="s">
        <v>96</v>
      </c>
      <c r="B56" s="3" t="s">
        <v>18</v>
      </c>
      <c r="C56" s="3" t="s">
        <v>16</v>
      </c>
      <c r="D56" s="4">
        <v>799165.6</v>
      </c>
    </row>
    <row r="57" spans="1:4" ht="15.75" x14ac:dyDescent="0.25">
      <c r="A57" s="17" t="s">
        <v>97</v>
      </c>
      <c r="B57" s="3" t="s">
        <v>18</v>
      </c>
      <c r="C57" s="3" t="s">
        <v>18</v>
      </c>
      <c r="D57" s="4">
        <v>531487.19999999995</v>
      </c>
    </row>
    <row r="58" spans="1:4" ht="15.75" x14ac:dyDescent="0.25">
      <c r="A58" s="17" t="s">
        <v>59</v>
      </c>
      <c r="B58" s="3" t="s">
        <v>18</v>
      </c>
      <c r="C58" s="3" t="s">
        <v>26</v>
      </c>
      <c r="D58" s="4">
        <v>167767.5</v>
      </c>
    </row>
    <row r="59" spans="1:4" ht="15.75" x14ac:dyDescent="0.25">
      <c r="A59" s="16" t="s">
        <v>60</v>
      </c>
      <c r="B59" s="1" t="s">
        <v>38</v>
      </c>
      <c r="C59" s="1" t="s">
        <v>6</v>
      </c>
      <c r="D59" s="2">
        <f>SUM(D60:D62)</f>
        <v>3025216.4000000004</v>
      </c>
    </row>
    <row r="60" spans="1:4" ht="15.75" x14ac:dyDescent="0.25">
      <c r="A60" s="17" t="s">
        <v>61</v>
      </c>
      <c r="B60" s="3" t="s">
        <v>38</v>
      </c>
      <c r="C60" s="3" t="s">
        <v>5</v>
      </c>
      <c r="D60" s="4">
        <v>3004206.7</v>
      </c>
    </row>
    <row r="61" spans="1:4" ht="15.75" x14ac:dyDescent="0.25">
      <c r="A61" s="17" t="s">
        <v>62</v>
      </c>
      <c r="B61" s="3" t="s">
        <v>38</v>
      </c>
      <c r="C61" s="3" t="s">
        <v>8</v>
      </c>
      <c r="D61" s="4">
        <v>2500</v>
      </c>
    </row>
    <row r="62" spans="1:4" ht="31.5" x14ac:dyDescent="0.25">
      <c r="A62" s="17" t="s">
        <v>63</v>
      </c>
      <c r="B62" s="3" t="s">
        <v>38</v>
      </c>
      <c r="C62" s="3" t="s">
        <v>12</v>
      </c>
      <c r="D62" s="4">
        <v>18509.7</v>
      </c>
    </row>
    <row r="63" spans="1:4" ht="15.75" x14ac:dyDescent="0.25">
      <c r="A63" s="16" t="s">
        <v>64</v>
      </c>
      <c r="B63" s="1" t="s">
        <v>26</v>
      </c>
      <c r="C63" s="1" t="s">
        <v>6</v>
      </c>
      <c r="D63" s="2">
        <f>SUM(D64:D70)</f>
        <v>14330489.300000001</v>
      </c>
    </row>
    <row r="64" spans="1:4" ht="15.75" x14ac:dyDescent="0.25">
      <c r="A64" s="17" t="s">
        <v>65</v>
      </c>
      <c r="B64" s="3" t="s">
        <v>26</v>
      </c>
      <c r="C64" s="3" t="s">
        <v>5</v>
      </c>
      <c r="D64" s="4">
        <v>5215217.8</v>
      </c>
    </row>
    <row r="65" spans="1:4" ht="15.75" x14ac:dyDescent="0.25">
      <c r="A65" s="17" t="s">
        <v>66</v>
      </c>
      <c r="B65" s="3" t="s">
        <v>26</v>
      </c>
      <c r="C65" s="3" t="s">
        <v>8</v>
      </c>
      <c r="D65" s="4">
        <v>3681878.3</v>
      </c>
    </row>
    <row r="66" spans="1:4" ht="31.5" x14ac:dyDescent="0.25">
      <c r="A66" s="17" t="s">
        <v>67</v>
      </c>
      <c r="B66" s="3" t="s">
        <v>26</v>
      </c>
      <c r="C66" s="3" t="s">
        <v>10</v>
      </c>
      <c r="D66" s="4">
        <v>42236.800000000003</v>
      </c>
    </row>
    <row r="67" spans="1:4" ht="15.75" x14ac:dyDescent="0.25">
      <c r="A67" s="17" t="s">
        <v>68</v>
      </c>
      <c r="B67" s="3" t="s">
        <v>26</v>
      </c>
      <c r="C67" s="3" t="s">
        <v>12</v>
      </c>
      <c r="D67" s="4">
        <v>219094.2</v>
      </c>
    </row>
    <row r="68" spans="1:4" ht="15.75" x14ac:dyDescent="0.25">
      <c r="A68" s="17" t="s">
        <v>69</v>
      </c>
      <c r="B68" s="3" t="s">
        <v>26</v>
      </c>
      <c r="C68" s="3" t="s">
        <v>14</v>
      </c>
      <c r="D68" s="4">
        <v>119356.6</v>
      </c>
    </row>
    <row r="69" spans="1:4" ht="31.5" x14ac:dyDescent="0.25">
      <c r="A69" s="17" t="s">
        <v>70</v>
      </c>
      <c r="B69" s="3" t="s">
        <v>26</v>
      </c>
      <c r="C69" s="3" t="s">
        <v>16</v>
      </c>
      <c r="D69" s="4">
        <v>255696.8</v>
      </c>
    </row>
    <row r="70" spans="1:4" ht="15.75" x14ac:dyDescent="0.25">
      <c r="A70" s="17" t="s">
        <v>71</v>
      </c>
      <c r="B70" s="3" t="s">
        <v>26</v>
      </c>
      <c r="C70" s="3" t="s">
        <v>26</v>
      </c>
      <c r="D70" s="4">
        <v>4797008.8</v>
      </c>
    </row>
    <row r="71" spans="1:4" ht="15.75" x14ac:dyDescent="0.25">
      <c r="A71" s="16" t="s">
        <v>72</v>
      </c>
      <c r="B71" s="1" t="s">
        <v>28</v>
      </c>
      <c r="C71" s="1" t="s">
        <v>6</v>
      </c>
      <c r="D71" s="2">
        <f>SUM(D72:D76)</f>
        <v>23739878.399999999</v>
      </c>
    </row>
    <row r="72" spans="1:4" ht="15.75" x14ac:dyDescent="0.25">
      <c r="A72" s="17" t="s">
        <v>73</v>
      </c>
      <c r="B72" s="3" t="s">
        <v>28</v>
      </c>
      <c r="C72" s="3" t="s">
        <v>5</v>
      </c>
      <c r="D72" s="4">
        <v>454043.7</v>
      </c>
    </row>
    <row r="73" spans="1:4" ht="15.75" x14ac:dyDescent="0.25">
      <c r="A73" s="17" t="s">
        <v>74</v>
      </c>
      <c r="B73" s="3" t="s">
        <v>28</v>
      </c>
      <c r="C73" s="3" t="s">
        <v>8</v>
      </c>
      <c r="D73" s="4">
        <v>3452200</v>
      </c>
    </row>
    <row r="74" spans="1:4" ht="15.75" x14ac:dyDescent="0.25">
      <c r="A74" s="17" t="s">
        <v>75</v>
      </c>
      <c r="B74" s="3" t="s">
        <v>28</v>
      </c>
      <c r="C74" s="3" t="s">
        <v>10</v>
      </c>
      <c r="D74" s="4">
        <v>16809426.600000001</v>
      </c>
    </row>
    <row r="75" spans="1:4" ht="15.75" x14ac:dyDescent="0.25">
      <c r="A75" s="17" t="s">
        <v>76</v>
      </c>
      <c r="B75" s="3" t="s">
        <v>28</v>
      </c>
      <c r="C75" s="3" t="s">
        <v>12</v>
      </c>
      <c r="D75" s="4">
        <v>2563529.4</v>
      </c>
    </row>
    <row r="76" spans="1:4" ht="15.75" x14ac:dyDescent="0.25">
      <c r="A76" s="17" t="s">
        <v>77</v>
      </c>
      <c r="B76" s="3" t="s">
        <v>28</v>
      </c>
      <c r="C76" s="3" t="s">
        <v>16</v>
      </c>
      <c r="D76" s="4">
        <v>460678.7</v>
      </c>
    </row>
    <row r="77" spans="1:4" ht="15.75" x14ac:dyDescent="0.25">
      <c r="A77" s="16" t="s">
        <v>78</v>
      </c>
      <c r="B77" s="1" t="s">
        <v>20</v>
      </c>
      <c r="C77" s="1" t="s">
        <v>6</v>
      </c>
      <c r="D77" s="2">
        <f>SUM(D78:D80)</f>
        <v>1696840.7000000002</v>
      </c>
    </row>
    <row r="78" spans="1:4" ht="15.75" x14ac:dyDescent="0.25">
      <c r="A78" s="17" t="s">
        <v>79</v>
      </c>
      <c r="B78" s="3" t="s">
        <v>20</v>
      </c>
      <c r="C78" s="3" t="s">
        <v>5</v>
      </c>
      <c r="D78" s="4">
        <v>63000</v>
      </c>
    </row>
    <row r="79" spans="1:4" ht="15.75" x14ac:dyDescent="0.25">
      <c r="A79" s="17" t="s">
        <v>80</v>
      </c>
      <c r="B79" s="3" t="s">
        <v>20</v>
      </c>
      <c r="C79" s="3" t="s">
        <v>8</v>
      </c>
      <c r="D79" s="4">
        <v>1078420.8</v>
      </c>
    </row>
    <row r="80" spans="1:4" ht="15.75" x14ac:dyDescent="0.25">
      <c r="A80" s="17" t="s">
        <v>81</v>
      </c>
      <c r="B80" s="3" t="s">
        <v>20</v>
      </c>
      <c r="C80" s="3" t="s">
        <v>10</v>
      </c>
      <c r="D80" s="4">
        <v>555419.9</v>
      </c>
    </row>
    <row r="81" spans="1:4" ht="15.75" x14ac:dyDescent="0.25">
      <c r="A81" s="16" t="s">
        <v>82</v>
      </c>
      <c r="B81" s="1" t="s">
        <v>22</v>
      </c>
      <c r="C81" s="1" t="s">
        <v>6</v>
      </c>
      <c r="D81" s="2">
        <f>SUM(D82:D83)</f>
        <v>191000</v>
      </c>
    </row>
    <row r="82" spans="1:4" ht="15.75" x14ac:dyDescent="0.25">
      <c r="A82" s="17" t="s">
        <v>83</v>
      </c>
      <c r="B82" s="3" t="s">
        <v>22</v>
      </c>
      <c r="C82" s="3" t="s">
        <v>5</v>
      </c>
      <c r="D82" s="4">
        <v>131000</v>
      </c>
    </row>
    <row r="83" spans="1:4" ht="15.75" x14ac:dyDescent="0.25">
      <c r="A83" s="17" t="s">
        <v>84</v>
      </c>
      <c r="B83" s="3" t="s">
        <v>22</v>
      </c>
      <c r="C83" s="3" t="s">
        <v>8</v>
      </c>
      <c r="D83" s="4">
        <v>60000</v>
      </c>
    </row>
    <row r="84" spans="1:4" ht="31.5" x14ac:dyDescent="0.25">
      <c r="A84" s="16" t="s">
        <v>85</v>
      </c>
      <c r="B84" s="1" t="s">
        <v>24</v>
      </c>
      <c r="C84" s="1" t="s">
        <v>6</v>
      </c>
      <c r="D84" s="2">
        <f>SUM(D85)</f>
        <v>80600</v>
      </c>
    </row>
    <row r="85" spans="1:4" ht="31.5" x14ac:dyDescent="0.25">
      <c r="A85" s="17" t="s">
        <v>86</v>
      </c>
      <c r="B85" s="3" t="s">
        <v>24</v>
      </c>
      <c r="C85" s="3" t="s">
        <v>5</v>
      </c>
      <c r="D85" s="4">
        <v>80600</v>
      </c>
    </row>
    <row r="86" spans="1:4" ht="63" x14ac:dyDescent="0.25">
      <c r="A86" s="16" t="s">
        <v>87</v>
      </c>
      <c r="B86" s="1" t="s">
        <v>30</v>
      </c>
      <c r="C86" s="1" t="s">
        <v>6</v>
      </c>
      <c r="D86" s="2">
        <f>SUM(D87:D89)</f>
        <v>4623873.4000000004</v>
      </c>
    </row>
    <row r="87" spans="1:4" ht="47.25" x14ac:dyDescent="0.25">
      <c r="A87" s="17" t="s">
        <v>88</v>
      </c>
      <c r="B87" s="3" t="s">
        <v>30</v>
      </c>
      <c r="C87" s="3" t="s">
        <v>5</v>
      </c>
      <c r="D87" s="4">
        <v>704706.1</v>
      </c>
    </row>
    <row r="88" spans="1:4" ht="15.75" x14ac:dyDescent="0.25">
      <c r="A88" s="17" t="s">
        <v>89</v>
      </c>
      <c r="B88" s="3" t="s">
        <v>30</v>
      </c>
      <c r="C88" s="3" t="s">
        <v>8</v>
      </c>
      <c r="D88" s="4">
        <v>891766.6</v>
      </c>
    </row>
    <row r="89" spans="1:4" ht="31.5" x14ac:dyDescent="0.25">
      <c r="A89" s="17" t="s">
        <v>90</v>
      </c>
      <c r="B89" s="3" t="s">
        <v>30</v>
      </c>
      <c r="C89" s="3" t="s">
        <v>10</v>
      </c>
      <c r="D89" s="4">
        <v>3027400.7</v>
      </c>
    </row>
  </sheetData>
  <autoFilter ref="A10:D89"/>
  <mergeCells count="1">
    <mergeCell ref="A7:D7"/>
  </mergeCells>
  <pageMargins left="0.78740157480314965" right="0.39370078740157483" top="0.78740157480314965" bottom="0.78740157480314965" header="0.39370078740157483" footer="0.39370078740157483"/>
  <pageSetup paperSize="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2017-06-20T09:01:04Z</cp:lastPrinted>
  <dcterms:created xsi:type="dcterms:W3CDTF">2016-08-25T08:51:06Z</dcterms:created>
  <dcterms:modified xsi:type="dcterms:W3CDTF">2017-06-20T09:02:36Z</dcterms:modified>
</cp:coreProperties>
</file>