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252" windowWidth="15456" windowHeight="10320"/>
  </bookViews>
  <sheets>
    <sheet name="2016" sheetId="3" r:id="rId1"/>
  </sheets>
  <definedNames>
    <definedName name="_xlnm._FilterDatabase" localSheetId="0" hidden="1">'2016'!$A$6:$F$28</definedName>
    <definedName name="APPT" localSheetId="0">'2016'!#REF!</definedName>
    <definedName name="FIO" localSheetId="0">'2016'!#REF!</definedName>
    <definedName name="SIGN" localSheetId="0">'2016'!$A$19:$B$20</definedName>
    <definedName name="_xlnm.Print_Titles" localSheetId="0">'2016'!$6:$6</definedName>
  </definedNames>
  <calcPr calcId="145621"/>
</workbook>
</file>

<file path=xl/calcChain.xml><?xml version="1.0" encoding="utf-8"?>
<calcChain xmlns="http://schemas.openxmlformats.org/spreadsheetml/2006/main">
  <c r="E8" i="3" l="1"/>
  <c r="D8" i="3"/>
  <c r="C8" i="3"/>
  <c r="B8" i="3"/>
  <c r="D9" i="3"/>
  <c r="C9" i="3"/>
  <c r="B9" i="3"/>
  <c r="E11" i="3" l="1"/>
  <c r="E13" i="3" l="1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12" i="3"/>
  <c r="E28" i="3" l="1"/>
  <c r="E9" i="3"/>
</calcChain>
</file>

<file path=xl/sharedStrings.xml><?xml version="1.0" encoding="utf-8"?>
<sst xmlns="http://schemas.openxmlformats.org/spreadsheetml/2006/main" count="51" uniqueCount="48">
  <si>
    <t>тыс. руб.</t>
  </si>
  <si>
    <t>Отклонение фактического значения от первоначального бюджета (%)</t>
  </si>
  <si>
    <t>1</t>
  </si>
  <si>
    <t>2</t>
  </si>
  <si>
    <t xml:space="preserve"> в том числе: 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</si>
  <si>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</si>
  <si>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</si>
  <si>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</si>
  <si>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</si>
  <si>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</si>
  <si>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</si>
  <si>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</si>
  <si>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</si>
  <si>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</si>
  <si>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Информационное общество в Ленинградской области</t>
  </si>
  <si>
    <t>Стимулирование экономической активности Ленинградской области</t>
  </si>
  <si>
    <t>Развитие автомобильных дорог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</si>
  <si>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</si>
  <si>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</si>
  <si>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</si>
  <si>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</si>
  <si>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ИТОГО по государственным программам Ленинградской области,</t>
  </si>
  <si>
    <t>Наименование 
государственной программы Ленинградской области</t>
  </si>
  <si>
    <t xml:space="preserve">Сведения о фактически произведенных расходах на реализацию государственных программ 
Ленинградской области в сравнении с первоначально утвержденными законом о бюджете Ленинградской области значениями и с уточненными значениями с учетом внесенных изменений </t>
  </si>
  <si>
    <t>5=4/2</t>
  </si>
  <si>
    <t>Пояснения различий между первоначально утвержденными показателями расходов и их фактическими значениями в случаях, если такие отклонения (+/-) составили 5% и более от первоначально утвержденного значения</t>
  </si>
  <si>
    <t>Отклонение составило менее 5%, пояснение не требуется.</t>
  </si>
  <si>
    <t>Приложение 11</t>
  </si>
  <si>
    <t>Областной бюджет Ленинградской области на 2016 год 
(от 23.12.15 № 139-оз)</t>
  </si>
  <si>
    <t>Уточненный план по состоянию 
на 31.12.16</t>
  </si>
  <si>
    <t>Факт по состоянию 
на 31.12.16</t>
  </si>
  <si>
    <t>Содействие занятости населения Ленинградской области</t>
  </si>
  <si>
    <t xml:space="preserve"> Экономия от проведенных конкурсных процедур и изменение условий по заключенным государственным контрактам. Оптимизация расходов областного бюджета.</t>
  </si>
  <si>
    <t xml:space="preserve">Увеличение бюджетных ассигнований по имущественному взносу  открытого акционерного общества "Ленинградское областное жилищное агентство ипотечного кредитования".
Увеличение бюджетных ассигнований на мероприятия:
-по обеспечению жильем детей-сирот,  исходя из уточненной численности детей-сирот нуждающихся в жилье;
-по обеспечению жильем молодых семей  за счет средств, поступивших из федерального бюджета;                                                                                        - по обеспечению жильем  граждан, уволенных с военной службы за счет средств, поступивших из федерального бюджета;   - по обеспечению жильем ветеранов ВОВ за средств, поступивших из  федерального бюджета. 
</t>
  </si>
  <si>
    <t>Увеличение бюджетных ассигнований:
-за счет средств, поступивших из федерального бюджета;
-на поддержку сельскохозяйственных товаропроизводителей</t>
  </si>
  <si>
    <t xml:space="preserve"> Отклонение в связи с замещением в ноябре 2015 года и 2016 г., кредитов привлеченных в кредитных организациях, бюджетными кредитами полученными из федерального бюджета</t>
  </si>
  <si>
    <t>Отклонение составило менее 5%, пояснение не требуется</t>
  </si>
  <si>
    <t>Отклонение обусловлено внесением изменений в мероприятия государственной программы, в т.ч. в части развития информационных технологий для повышения качества предоставления государственных услуг, развития инфраструктуры электронного правительства Ленинградской области и информационно-коммуникационных технологий</t>
  </si>
  <si>
    <t xml:space="preserve">Увеличение бюджетных ассигнований:
-на поддержку субъектов  малого и среднего предпринимательства, в том числе за счет средств, поступивших из федерального бюджета;                                                                                                                                                                                          - за счет средств, поступивших из федерального бюджета на  проведение Всероссийской сельскохозяйственной переписи в 2016 году и подготовку управленческих кадров для организаций народного хозяйства Российской Федерации;   -на предоставление субсидий юридическим лицам, осуществляющим инвестиционную и трейдерскую деятельность </t>
  </si>
  <si>
    <t>Увеличение бюджетных ассигнований: - на предоставление субсидий ресурсоснабжающим организациям в связи с предоставлением коммунальных ресурсов (услуг) на территории ЛО   (теплоснабжение и ГВС и водоснабжение, водоотведение); -на предоставление субсидий на мероприятия, направленные на безаварийную работу объектов водоснабжения и водоотведения, а также на осуществление мероприятий по модернизации систем коммунальной инфорастурктуры (объекты теплоснабжения);- на формирование аварийного запаса;- на предоставление субсидий бюжетам МО на реализацию мероприятий в области энергосбережения в муниципальных учреждениях</t>
  </si>
  <si>
    <t xml:space="preserve">Увеличение бюджетных ассигнований: за счет средств, поступивших из федерального бюджета, а так же  увеличение на сумму остатков  бюджетных ассигнований дорожного фонда, не использованных в 2015 году (в соответствии с нормами  областного закона Ленинградской области от 16.12.2011 N 111-оз "О дорожном фонде Ленинградской области») </t>
  </si>
  <si>
    <t>Увеличение бюджетных ассигнований:
- за счет средств, поступивших из федерального бюджета;
- на субсидии в целях возмещения затрат в связи с производством продукции телерадиокомпаниями;
- на субсидии в целях возмещения затрат в связи с производством периодических печатных изданий;
- на субсидии социально ориентированным некоммерческим организациям в сфере развития гражданского общества.</t>
  </si>
  <si>
    <t>ИТОГО РАСХОДЫ:</t>
  </si>
  <si>
    <t>Отклонения обусловлены перераспределением средств в рамках концессионых соглашений. Соглашения не были заключены.</t>
  </si>
  <si>
    <t xml:space="preserve">Увеличение бюджетных ассигнований:
- за счет средств, поступивших из федерального бюджета и средств областного бюджета на предоставление ежемесячной денежной выплаты, назначаемой в случае рождения третьего ребенка или последующих детей до достижения ребенком возраста трех лет (увеличилось количество получателей);
- на предоставление государственным бюджетным и автономным учреждениям субсидий на укрепление материально-технической базы учреждений социального обслуживания населения Ленинградской области;
- на субвенции по организации социального обслуживания граждан, в том числе по апробации методик и технологий на укрепление материально-технической базы муниципальных учреждений социального обслуживания;
- на выплату ежемесячного денежного вознаграждения лицам, удостоенным звания «Ветеран труда Ленинградской области»;
- на предоставление мер социальной поддержки в виде денежных компенсаций части расходов по оплате жилого помещения и коммунальных услуг ветеранам труда.
</t>
  </si>
  <si>
    <t xml:space="preserve">Увеличение бюджетных ассигнований:
- в связи с ростом контингента воспитанников и обучающихся, расчетной величины, применяемой для расчета должностных окладов (окладов, ставок заработной платы для педагогических работников) работников государственных учреждений Ленинградской области и выполнением майских Указов (на заработную плату педагогических работников в образовательных организациях)
- на реновацию и ремонт учреждений образования;
</t>
  </si>
  <si>
    <t xml:space="preserve">ИТ ОГО по непрограммным расходам </t>
  </si>
  <si>
    <t>Увеличение бюджетных ассигнований сложилось за счет средств поступивших из федерального бюджнта и распределенных по регионам в соответствии с Постановлениями Правительства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</si>
</sst>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horizontal="right" vertical="top" wrapText="1"/>
    </xf>
    <xf numFmtId="0" fontId="3" fillId="0" borderId="0" xfId="0" applyFont="1"/>
    <xf numFmtId="16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" fillId="0" borderId="1" xfId="0" applyFont="1" applyFill="1" applyBorder="1" applyAlignment="1">
      <alignment vertical="top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0"/>
  <sheetViews>
    <sheetView showGridLines="0" tabSelected="1" topLeftCell="A7" zoomScaleNormal="100" workbookViewId="0">
      <selection activeCell="F12" sqref="F12"/>
    </sheetView>
  </sheetViews>
  <sheetFormatPr defaultColWidth="9.109375" defaultRowHeight="13.2" x14ac:dyDescent="0.25"/>
  <cols>
    <col min="1" max="1" width="29.5546875" customWidth="1"/>
    <col min="2" max="2" width="18.5546875" customWidth="1"/>
    <col min="3" max="3" width="15" customWidth="1"/>
    <col min="4" max="4" width="14.21875" customWidth="1"/>
    <col min="5" max="5" width="14.5546875" customWidth="1"/>
    <col min="6" max="6" width="92.44140625" customWidth="1"/>
  </cols>
  <sheetData>
    <row r="1" spans="1:6" ht="15.6" x14ac:dyDescent="0.3">
      <c r="F1" s="20" t="s">
        <v>27</v>
      </c>
    </row>
    <row r="2" spans="1:6" ht="15.6" x14ac:dyDescent="0.25">
      <c r="A2" s="30" t="s">
        <v>23</v>
      </c>
      <c r="B2" s="30"/>
      <c r="C2" s="30"/>
      <c r="D2" s="30"/>
      <c r="E2" s="30"/>
      <c r="F2" s="30"/>
    </row>
    <row r="3" spans="1:6" x14ac:dyDescent="0.25">
      <c r="A3" s="2"/>
      <c r="B3" s="2"/>
      <c r="C3" s="1"/>
      <c r="D3" s="1"/>
      <c r="F3" s="21" t="s">
        <v>0</v>
      </c>
    </row>
    <row r="4" spans="1:6" x14ac:dyDescent="0.25">
      <c r="A4" s="31" t="s">
        <v>22</v>
      </c>
      <c r="B4" s="31" t="s">
        <v>28</v>
      </c>
      <c r="C4" s="28" t="s">
        <v>29</v>
      </c>
      <c r="D4" s="28" t="s">
        <v>30</v>
      </c>
      <c r="E4" s="28" t="s">
        <v>1</v>
      </c>
      <c r="F4" s="28" t="s">
        <v>25</v>
      </c>
    </row>
    <row r="5" spans="1:6" ht="73.2" customHeight="1" x14ac:dyDescent="0.25">
      <c r="A5" s="31"/>
      <c r="B5" s="31"/>
      <c r="C5" s="28"/>
      <c r="D5" s="28"/>
      <c r="E5" s="28"/>
      <c r="F5" s="29"/>
    </row>
    <row r="6" spans="1:6" x14ac:dyDescent="0.25">
      <c r="A6" s="17" t="s">
        <v>2</v>
      </c>
      <c r="B6" s="17" t="s">
        <v>3</v>
      </c>
      <c r="C6" s="16">
        <v>3</v>
      </c>
      <c r="D6" s="16">
        <v>4</v>
      </c>
      <c r="E6" s="16" t="s">
        <v>24</v>
      </c>
      <c r="F6" s="11">
        <v>6</v>
      </c>
    </row>
    <row r="7" spans="1:6" x14ac:dyDescent="0.25">
      <c r="A7" s="25"/>
      <c r="B7" s="25"/>
      <c r="C7" s="23"/>
      <c r="D7" s="23"/>
      <c r="E7" s="23"/>
      <c r="F7" s="24"/>
    </row>
    <row r="8" spans="1:6" ht="21.6" customHeight="1" x14ac:dyDescent="0.25">
      <c r="A8" s="27" t="s">
        <v>42</v>
      </c>
      <c r="B8" s="9">
        <f>B9+B28</f>
        <v>90703099.899999991</v>
      </c>
      <c r="C8" s="9">
        <f t="shared" ref="C8:D8" si="0">C9+C28</f>
        <v>114671547.99999999</v>
      </c>
      <c r="D8" s="9">
        <f t="shared" si="0"/>
        <v>108157301.2</v>
      </c>
      <c r="E8" s="10">
        <f>D8*100/B8</f>
        <v>119.24322467395628</v>
      </c>
      <c r="F8" s="24"/>
    </row>
    <row r="9" spans="1:6" s="8" customFormat="1" ht="39.6" x14ac:dyDescent="0.25">
      <c r="A9" s="3" t="s">
        <v>21</v>
      </c>
      <c r="B9" s="9">
        <f>SUM(B11:B27)</f>
        <v>83477983.899999991</v>
      </c>
      <c r="C9" s="9">
        <f>SUM(C11:C27)</f>
        <v>106938763.89999999</v>
      </c>
      <c r="D9" s="9">
        <f>SUM(D11:D27)</f>
        <v>101428917.40000001</v>
      </c>
      <c r="E9" s="10">
        <f>D9*100/B9</f>
        <v>121.50379376855076</v>
      </c>
      <c r="F9" s="14"/>
    </row>
    <row r="10" spans="1:6" x14ac:dyDescent="0.25">
      <c r="A10" s="22" t="s">
        <v>4</v>
      </c>
      <c r="B10" s="5"/>
      <c r="C10" s="5"/>
      <c r="D10" s="5"/>
      <c r="E10" s="6"/>
      <c r="F10" s="13"/>
    </row>
    <row r="11" spans="1:6" ht="26.4" x14ac:dyDescent="0.25">
      <c r="A11" s="4" t="s">
        <v>31</v>
      </c>
      <c r="B11" s="5">
        <v>546850.5</v>
      </c>
      <c r="C11" s="5">
        <v>551193.69999999995</v>
      </c>
      <c r="D11" s="5">
        <v>535555.1</v>
      </c>
      <c r="E11" s="6">
        <f t="shared" ref="E11:E28" si="1">D11*100/B11</f>
        <v>97.934462892509018</v>
      </c>
      <c r="F11" s="12" t="s">
        <v>26</v>
      </c>
    </row>
    <row r="12" spans="1:6" ht="38.4" customHeight="1" x14ac:dyDescent="0.25">
      <c r="A12" s="4" t="s">
        <v>5</v>
      </c>
      <c r="B12" s="7">
        <v>15862832.4</v>
      </c>
      <c r="C12" s="7">
        <v>18201898.5</v>
      </c>
      <c r="D12" s="7">
        <v>16969089.100000001</v>
      </c>
      <c r="E12" s="6">
        <f t="shared" si="1"/>
        <v>106.97389137137957</v>
      </c>
      <c r="F12" s="12" t="s">
        <v>47</v>
      </c>
    </row>
    <row r="13" spans="1:6" ht="105.6" x14ac:dyDescent="0.25">
      <c r="A13" s="4" t="s">
        <v>6</v>
      </c>
      <c r="B13" s="7">
        <v>20230176</v>
      </c>
      <c r="C13" s="7">
        <v>26309849</v>
      </c>
      <c r="D13" s="7">
        <v>26064104.600000001</v>
      </c>
      <c r="E13" s="6">
        <f t="shared" si="1"/>
        <v>128.83775504474107</v>
      </c>
      <c r="F13" s="15" t="s">
        <v>45</v>
      </c>
    </row>
    <row r="14" spans="1:6" ht="184.8" x14ac:dyDescent="0.25">
      <c r="A14" s="4" t="s">
        <v>7</v>
      </c>
      <c r="B14" s="7">
        <v>13835903.9</v>
      </c>
      <c r="C14" s="7">
        <v>14714715.4</v>
      </c>
      <c r="D14" s="7">
        <v>14614713.1</v>
      </c>
      <c r="E14" s="6">
        <f t="shared" si="1"/>
        <v>105.62890003883302</v>
      </c>
      <c r="F14" s="12" t="s">
        <v>44</v>
      </c>
    </row>
    <row r="15" spans="1:6" ht="26.4" x14ac:dyDescent="0.25">
      <c r="A15" s="4" t="s">
        <v>8</v>
      </c>
      <c r="B15" s="7">
        <v>1632387.3</v>
      </c>
      <c r="C15" s="7">
        <v>1413232</v>
      </c>
      <c r="D15" s="7">
        <v>1125084.1000000001</v>
      </c>
      <c r="E15" s="6">
        <f t="shared" si="1"/>
        <v>68.92262026297314</v>
      </c>
      <c r="F15" s="12" t="s">
        <v>43</v>
      </c>
    </row>
    <row r="16" spans="1:6" ht="26.4" x14ac:dyDescent="0.25">
      <c r="A16" s="4" t="s">
        <v>9</v>
      </c>
      <c r="B16" s="7">
        <v>1485228.7</v>
      </c>
      <c r="C16" s="7">
        <v>1796929.9</v>
      </c>
      <c r="D16" s="7">
        <v>1472892.3</v>
      </c>
      <c r="E16" s="6">
        <f t="shared" si="1"/>
        <v>99.169393912196824</v>
      </c>
      <c r="F16" s="12" t="s">
        <v>26</v>
      </c>
    </row>
    <row r="17" spans="1:6" ht="118.8" x14ac:dyDescent="0.25">
      <c r="A17" s="4" t="s">
        <v>10</v>
      </c>
      <c r="B17" s="7">
        <v>2701003.7</v>
      </c>
      <c r="C17" s="7">
        <v>4216099.3</v>
      </c>
      <c r="D17" s="7">
        <v>4111503.6</v>
      </c>
      <c r="E17" s="6">
        <f t="shared" si="1"/>
        <v>152.22132424328038</v>
      </c>
      <c r="F17" s="12" t="s">
        <v>33</v>
      </c>
    </row>
    <row r="18" spans="1:6" ht="92.4" x14ac:dyDescent="0.25">
      <c r="A18" s="4" t="s">
        <v>11</v>
      </c>
      <c r="B18" s="7">
        <v>4295375.9000000004</v>
      </c>
      <c r="C18" s="7">
        <v>7369844.9000000004</v>
      </c>
      <c r="D18" s="7">
        <v>6612811.2000000002</v>
      </c>
      <c r="E18" s="6">
        <f t="shared" si="1"/>
        <v>153.95186251336</v>
      </c>
      <c r="F18" s="12" t="s">
        <v>39</v>
      </c>
    </row>
    <row r="19" spans="1:6" ht="26.4" x14ac:dyDescent="0.25">
      <c r="A19" s="4" t="s">
        <v>12</v>
      </c>
      <c r="B19" s="7">
        <v>1620042</v>
      </c>
      <c r="C19" s="7">
        <v>1633895.9</v>
      </c>
      <c r="D19" s="7">
        <v>1604449.1</v>
      </c>
      <c r="E19" s="6">
        <f t="shared" si="1"/>
        <v>99.037500262338881</v>
      </c>
      <c r="F19" s="12" t="s">
        <v>26</v>
      </c>
    </row>
    <row r="20" spans="1:6" ht="26.4" x14ac:dyDescent="0.25">
      <c r="A20" s="4" t="s">
        <v>13</v>
      </c>
      <c r="B20" s="7">
        <v>1494947.4</v>
      </c>
      <c r="C20" s="7">
        <v>1438465.1</v>
      </c>
      <c r="D20" s="7">
        <v>1430900</v>
      </c>
      <c r="E20" s="6">
        <f t="shared" si="1"/>
        <v>95.71574223949284</v>
      </c>
      <c r="F20" s="12" t="s">
        <v>26</v>
      </c>
    </row>
    <row r="21" spans="1:6" ht="52.8" x14ac:dyDescent="0.25">
      <c r="A21" s="4" t="s">
        <v>14</v>
      </c>
      <c r="B21" s="7">
        <v>805642.2</v>
      </c>
      <c r="C21" s="7">
        <v>910144.1</v>
      </c>
      <c r="D21" s="7">
        <v>869691.7</v>
      </c>
      <c r="E21" s="6">
        <f t="shared" si="1"/>
        <v>107.95011731014091</v>
      </c>
      <c r="F21" s="12" t="s">
        <v>37</v>
      </c>
    </row>
    <row r="22" spans="1:6" ht="109.8" customHeight="1" x14ac:dyDescent="0.25">
      <c r="A22" s="4" t="s">
        <v>15</v>
      </c>
      <c r="B22" s="7">
        <v>1819016.9</v>
      </c>
      <c r="C22" s="7">
        <v>5472306.9000000004</v>
      </c>
      <c r="D22" s="7">
        <v>5415314.7999999998</v>
      </c>
      <c r="E22" s="6">
        <f t="shared" si="1"/>
        <v>297.70557931594811</v>
      </c>
      <c r="F22" s="19" t="s">
        <v>38</v>
      </c>
    </row>
    <row r="23" spans="1:6" ht="69" customHeight="1" x14ac:dyDescent="0.25">
      <c r="A23" s="4" t="s">
        <v>16</v>
      </c>
      <c r="B23" s="7">
        <v>8049447.9000000004</v>
      </c>
      <c r="C23" s="7">
        <v>11219269.5</v>
      </c>
      <c r="D23" s="7">
        <v>9560361.9000000004</v>
      </c>
      <c r="E23" s="6">
        <f t="shared" si="1"/>
        <v>118.77040535910542</v>
      </c>
      <c r="F23" s="12" t="s">
        <v>40</v>
      </c>
    </row>
    <row r="24" spans="1:6" ht="54.6" customHeight="1" x14ac:dyDescent="0.25">
      <c r="A24" s="4" t="s">
        <v>17</v>
      </c>
      <c r="B24" s="7">
        <v>4155653.4</v>
      </c>
      <c r="C24" s="7">
        <v>6775760.5999999996</v>
      </c>
      <c r="D24" s="7">
        <v>6240184.0999999996</v>
      </c>
      <c r="E24" s="6">
        <f t="shared" si="1"/>
        <v>150.16132240479922</v>
      </c>
      <c r="F24" s="12" t="s">
        <v>34</v>
      </c>
    </row>
    <row r="25" spans="1:6" ht="39.6" x14ac:dyDescent="0.25">
      <c r="A25" s="4" t="s">
        <v>18</v>
      </c>
      <c r="B25" s="7">
        <v>3319999.6</v>
      </c>
      <c r="C25" s="7">
        <v>3125404.4</v>
      </c>
      <c r="D25" s="7">
        <v>3047185.2</v>
      </c>
      <c r="E25" s="6">
        <f t="shared" si="1"/>
        <v>91.782697805144309</v>
      </c>
      <c r="F25" s="12" t="s">
        <v>35</v>
      </c>
    </row>
    <row r="26" spans="1:6" ht="79.2" x14ac:dyDescent="0.25">
      <c r="A26" s="4" t="s">
        <v>19</v>
      </c>
      <c r="B26" s="7">
        <v>791551.6</v>
      </c>
      <c r="C26" s="7">
        <v>811902.1</v>
      </c>
      <c r="D26" s="7">
        <v>803271.4</v>
      </c>
      <c r="E26" s="6">
        <f t="shared" si="1"/>
        <v>101.48061099238508</v>
      </c>
      <c r="F26" s="12" t="s">
        <v>36</v>
      </c>
    </row>
    <row r="27" spans="1:6" ht="144" customHeight="1" x14ac:dyDescent="0.25">
      <c r="A27" s="4" t="s">
        <v>20</v>
      </c>
      <c r="B27" s="7">
        <v>831924.5</v>
      </c>
      <c r="C27" s="7">
        <v>977852.6</v>
      </c>
      <c r="D27" s="7">
        <v>951806.1</v>
      </c>
      <c r="E27" s="6">
        <f t="shared" si="1"/>
        <v>114.41015380602447</v>
      </c>
      <c r="F27" s="12" t="s">
        <v>41</v>
      </c>
    </row>
    <row r="28" spans="1:6" s="8" customFormat="1" ht="40.799999999999997" customHeight="1" x14ac:dyDescent="0.25">
      <c r="A28" s="3" t="s">
        <v>46</v>
      </c>
      <c r="B28" s="26">
        <v>7225116</v>
      </c>
      <c r="C28" s="26">
        <v>7732784.0999999996</v>
      </c>
      <c r="D28" s="26">
        <v>6728383.7999999998</v>
      </c>
      <c r="E28" s="10">
        <f t="shared" si="1"/>
        <v>93.124924222669918</v>
      </c>
      <c r="F28" s="12" t="s">
        <v>32</v>
      </c>
    </row>
    <row r="30" spans="1:6" x14ac:dyDescent="0.25">
      <c r="B30" s="18"/>
      <c r="C30" s="18"/>
    </row>
  </sheetData>
  <autoFilter ref="A6:F28"/>
  <mergeCells count="7">
    <mergeCell ref="F4:F5"/>
    <mergeCell ref="A2:F2"/>
    <mergeCell ref="C4:C5"/>
    <mergeCell ref="D4:D5"/>
    <mergeCell ref="E4:E5"/>
    <mergeCell ref="A4:A5"/>
    <mergeCell ref="B4:B5"/>
  </mergeCells>
  <pageMargins left="0.74803149606299213" right="0.74803149606299213" top="0.64" bottom="0.59055118110236227" header="0.51181102362204722" footer="0.51181102362204722"/>
  <pageSetup paperSize="9" scale="72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2016</vt:lpstr>
      <vt:lpstr>'2016'!SIGN</vt:lpstr>
      <vt:lpstr>'2016'!Заголовки_для_печати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2017-03-22T13:00:49Z</cp:lastPrinted>
  <dcterms:created xsi:type="dcterms:W3CDTF">2002-03-11T10:22:12Z</dcterms:created>
  <dcterms:modified xsi:type="dcterms:W3CDTF">2017-03-27T14:15:23Z</dcterms:modified>
</cp:coreProperties>
</file>