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8" windowWidth="16908" windowHeight="10608"/>
  </bookViews>
  <sheets>
    <sheet name="2016" sheetId="1" r:id="rId1"/>
    <sheet name="Лист3" sheetId="3" r:id="rId2"/>
  </sheets>
  <definedNames>
    <definedName name="_xlnm.Print_Titles" localSheetId="0">'2016'!$9:$9</definedName>
  </definedNames>
  <calcPr calcId="145621"/>
</workbook>
</file>

<file path=xl/calcChain.xml><?xml version="1.0" encoding="utf-8"?>
<calcChain xmlns="http://schemas.openxmlformats.org/spreadsheetml/2006/main">
  <c r="D45" i="1" l="1"/>
  <c r="C45" i="1"/>
  <c r="E44" i="1"/>
  <c r="E45" i="1" l="1"/>
  <c r="E12" i="1"/>
  <c r="E26" i="1" l="1"/>
  <c r="E43" i="1" l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1" i="1"/>
  <c r="E10" i="1"/>
</calcChain>
</file>

<file path=xl/sharedStrings.xml><?xml version="1.0" encoding="utf-8"?>
<sst xmlns="http://schemas.openxmlformats.org/spreadsheetml/2006/main" count="110" uniqueCount="107">
  <si>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</si>
  <si>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</si>
  <si>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</si>
  <si>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</si>
  <si>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</si>
  <si>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</si>
  <si>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</si>
  <si>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</si>
  <si>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</si>
  <si>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</si>
  <si>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</si>
  <si>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</si>
  <si>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</si>
  <si>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</si>
  <si>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</si>
  <si>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Проценты, полученные от предоставления бюджетных кредитов внутри страны</t>
  </si>
  <si>
    <t>Платежи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</si>
  <si>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</si>
  <si>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</si>
  <si>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</si>
  <si>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</si>
  <si>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</si>
  <si>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</si>
  <si>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</si>
  <si>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</si>
  <si>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Процент исполнения</t>
  </si>
  <si>
    <t>Код бюджетной классификации</t>
  </si>
  <si>
    <t>Источник доходов</t>
  </si>
  <si>
    <t>Причины отклонений</t>
  </si>
  <si>
    <t>(тысяч рублей)</t>
  </si>
  <si>
    <t>БЕЗВОЗМЕЗДНЫЕ ПОСТУПЛЕНИЯ</t>
  </si>
  <si>
    <t>Всего доходов</t>
  </si>
  <si>
    <t>2  00  00000  00  0000  000</t>
  </si>
  <si>
    <t>1</t>
  </si>
  <si>
    <t>2</t>
  </si>
  <si>
    <t>3</t>
  </si>
  <si>
    <t>4</t>
  </si>
  <si>
    <t>5</t>
  </si>
  <si>
    <t>6</t>
  </si>
  <si>
    <t>Поступления по фактически совершенным юридическим значимым действиям</t>
  </si>
  <si>
    <t>Уровень поступлений обусловлен достигнутыми показателями финансово-экономической деятельности предприятий и организаций</t>
  </si>
  <si>
    <t>На процент выполнения плановых показателей повлияли фактические результаты финансово-хозйственной деятельности государственных унитарных предприятий Ленинградской области</t>
  </si>
  <si>
    <t>Поступления обусловлены объемом фактически произведенных работ</t>
  </si>
  <si>
    <t>Уровень поступлений  сбора обусловлен количеством выданных лиценций на право пользования водными биологическими ресурсами</t>
  </si>
  <si>
    <t>Уровень поступлений обусловлен фактическим объемом предоставленных бюджетных кредитов</t>
  </si>
  <si>
    <t>Сборы за пользование объектами животного мира и за пользование объектами водных биологических ресурсов</t>
  </si>
  <si>
    <t>Уровень поступлений обусловлен размером размещаемых временно свободных средств бюджетов субъектов Российской Федерации</t>
  </si>
  <si>
    <t>Уровень поступлений разовых платежей за пользование недрами при наступлении определенных событий обусловлен результатами проведения аукционов на право пользования недрами с целью геологического изучения, разведки и добычи полезных ископаемых.</t>
  </si>
  <si>
    <t>Перевыполнение бюджетных назначений по плате за использование лесов обусловлено увеличением количества заключенных договоров аренды лесных участков, а также проведением работы по администрированию платы за использование лесов, в части полноты, своевременности уплаты арендных платежей и взыскания задолженности по арендным платежам.</t>
  </si>
  <si>
    <t>Певревыполнение, в основном, обусловлено объемом арендной платы за земли после разграничения государственной собственности на землю, поступивший в бюджет выше запланированного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</si>
  <si>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</si>
  <si>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</si>
  <si>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</si>
  <si>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</si>
  <si>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</si>
  <si>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</si>
  <si>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1 06 00000 00 0000 000</t>
  </si>
  <si>
    <t>1 06 02000 02 0000 110</t>
  </si>
  <si>
    <t>1 06 04000 02 0000 110</t>
  </si>
  <si>
    <t>1 06 05000 02 0000 110</t>
  </si>
  <si>
    <t>1 07 00000 00 0000 000</t>
  </si>
  <si>
    <t>1 07 01000 01 0000 110</t>
  </si>
  <si>
    <t>1 07 04000 01 0000 110</t>
  </si>
  <si>
    <t>1 08 00000 00 0000 000</t>
  </si>
  <si>
    <t>1 11 00000 00 0000 000</t>
  </si>
  <si>
    <t>1 11 01000 00 0000 120</t>
  </si>
  <si>
    <t>1 11 02000 00 0000 120</t>
  </si>
  <si>
    <t>Доходы от размещения средств бюджетов</t>
  </si>
  <si>
    <t>1 11 03000 00 0000 120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</si>
  <si>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</si>
  <si>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</si>
  <si>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1 11 07000 00 0000 120</t>
  </si>
  <si>
    <t>1 12 00000 00 0000 000</t>
  </si>
  <si>
    <t>1 12 01000 01 0000 120</t>
  </si>
  <si>
    <t>1 12 02000 01 0000 120</t>
  </si>
  <si>
    <t>1 12 04000 00 0000 120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</si>
  <si>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</si>
  <si>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</si>
  <si>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</si>
  <si>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</si>
  <si>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</si>
  <si>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1 14 00000 00 0000 000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</si>
  <si>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</si>
  <si>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</si>
  <si>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</si>
  <si>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</si>
  <si>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</si>
  <si>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1 16 00000 00 0000 000</t>
  </si>
  <si>
    <t>"Прогнозируемые  поступления доходов в областной бюджет Ленинградской области на 2016 год"</t>
  </si>
  <si>
    <t>Ленинградской области на 2016 год и плановый период 2017 и 2018 годы"</t>
  </si>
  <si>
    <t>Утвеждено областным законом о бюджете на 2016 год
(в редакции № 105-оз от 26.12.2016), тысяч рублей</t>
  </si>
  <si>
    <t>Исполнено, тысяч рублей</t>
  </si>
  <si>
    <t>По сравнению с 2015 годом поступления по данному доходному источнику  снизились на 3 971 595,7 тысяч рублей или на 7,6% (в 2015 году в областной бюджет налог на прибыль поступил в сумме 51 968 138,7 тысяч рублей).
Снижение поступлений налога обусловлено уменьшением сумм платежей, перечисленных консолидированными группами налогоплательщиков на 10 350,6 миллионов рублей или на 43,5% по сравнению с соответствующим периодом прошлого года. 
Снижение поступлений налога от участников консолидированных групп налогоплательщиков обусловлено сокращением объема прибыли, полученной в результате положительного изменения валютного курса.
Удельный вес налога на прибыль организаций, перечисленного данной категорией налогоплательщиков, в общем объеме поступлений налога снизился с 45,8% в 2015 году до 28,1% в 2016 году.
Значительное снижение поступлений налога наблюдалось от консолидированной группы налогоплательщиков ОАО «Сургутнефтегаз» в 3,0 раза и ОАО «Атомный энергетический комплекс» – в 2 раза.</t>
  </si>
  <si>
    <t>По сравнению с 2015 годом поступления налога на доходы физических лиц увеличились на 4 502 978,8 тысяч рублей, или на 24,8 %.
В целом рост поступлений налога на доходы физических лиц с территорий муниципальных образований в  2016 году  составил 18,2%  при прогнозных показателях 8,8%. 
Наибольший рост поступлений налога на доходы физических лиц с территории достигнут в Кингисеппском муниципальном районе (увеличение в 1,9 раза), что объясняется разовой уплатой налога с выплаты дивидендов одним из крупных налогоплательщиков района в размере 845 000,0 тысяч рублей, в том числе в областной бюджет – 562 178,5 тысяч рублей.</t>
  </si>
  <si>
    <t xml:space="preserve">Основное влияние на невыполнение бюджетных назначений по поступлению акцизов в областной бюджет связано со снижением производства и реализации данных видов продукции производителями Гатчинского и Всеволожского районов (ООО "Ливиз", ЗАО "Бодегас Вальдепабло-Нева"). 
Объем произведенной продукции за 2016 год составил 268,6 тысяч декалитров, что  на 28,7% меньше, чем в 2015 году. </t>
  </si>
  <si>
    <t>На рост поступлений, в основном, повлияло увеличение платежей от крупных плательщиков региона. 
За январь-декабрь 2016 года крупнейшими плательщиками налога на имущество организаций являлись ПАО "Газпром", ОАО "Российский железные дороги", ООО "ПО "Киришинефтеоргсинтез", ОАО "Концерн Росэнергоатом "Ленинградская атомная станция", их доля в общем объеме поступлений по налогу составила 50,4% (за январь-декабрь 2015 года их доля составляла – 49,5%).
За январь-декабрь 2016 года от указанных плательщиков в областной бюджет Ленинградской области поступило налога в сумме 7 151 782 тысяч рублей, что больше соответствующего периода прошлого года на 602 339 тысяч рублей, или на 9,2%.</t>
  </si>
  <si>
    <t xml:space="preserve">По сравнению с 2015 годом  поступления транспортного налога увеличились   на  983 808,5 тысяч рублей,  в том числе с физических лиц – 836 098,4 тысяч рублей, что обусловлено изменениями в областном законодательстве, согласно которым с 1 января 2016 года зачисление транспортного налога производится в областной бюджет по нормативу 100% (в 2015 году отчисления от транспортного налога по единому нормативу в размере 50% осуществлялись в бюджеты поселений, городского округа Ленинградской области и 50% в областной бюджет). </t>
  </si>
  <si>
    <t>По сравнению с 2015 годом наблюдается рост поступлений  налога  на 540,6 тысяч рублей  или  в 1,3 раза.
Рост поступлений налога на игорный бизнес обусловлен увеличением в 2016 году количества объектов налогообложения.</t>
  </si>
  <si>
    <t>Основной причиной невыполнения плановых показателей явилось снижение объема добычи песка на 8,4%</t>
  </si>
  <si>
    <t>Основной причиной перевыполнения бюджетных назначений являетс я увеление объемов выбросов загрязняющих веществ в атмосферный воздух стационарными объектами  в 1,6 раза</t>
  </si>
  <si>
    <t>Уровень поступлений в основном зависит от уровня доходов от оказания платных услуг (работ) по комитету социальной защиты населения, удельный вес которых в общей сумме поступлений по данному доходному источнику составил 59,0%.  Бюджетные назначения по доходам от оказания платных услуг (работ) по комитету социальной защиты населения исполнены на 103,4%</t>
  </si>
  <si>
    <t>Доходы от компенсации затрат бюджета формируются за счет возврата в областной бюджет неиспользованных бюджетных ассигнований  и, по этой причине, носят разовый характер.По сравнению с 2015 годом указанные поступления возросли в 3,5 раза</t>
  </si>
  <si>
    <t>Доходы от реализации имущества, находящегося в государственной и муниципальной собственности поступили в запланированных объемах. По сравнению с 2015 года поступления увеличились в 4,7 раза.</t>
  </si>
  <si>
    <t>Доходы от продажи земельных участков, находящихся в государственной и муниципальной собственности, поступили в запланированных объемах. По сравнению с 2015 года поступления уменьшились в 2,9 раза.</t>
  </si>
  <si>
    <t>Основное влияние на уровень поступлений данного доходного источника оказывали денежные взыскания (штрафы) за правонарушения в области дорожного движения, их удельный вес в общей сумме штрафов, санкций, возмещения ущерба составил 91,2%.
За 2016 год денежные взыскания (штрафы) за правонарушения в области дорожного движения поступили в областной бюджет в сумме 590 893,9 тысяч рублей, что по сравнению с 2015 годом меньше на 24 866,7 тысяч рублей, или на 4,0%.</t>
  </si>
  <si>
    <t>Таблица 2</t>
  </si>
  <si>
    <t>Исполнение в 2016 году приложения 3 к областному закону "Об областном бюджете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</si>
</sst>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" fontId="6" fillId="0" borderId="1" xfId="0" applyNumberFormat="1" applyFont="1" applyFill="1" applyBorder="1" applyAlignment="1">
      <alignment horizontal="justify" vertical="top" wrapText="1"/>
    </xf>
    <xf numFmtId="0" fontId="6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" fontId="7" fillId="0" borderId="1" xfId="0" applyNumberFormat="1" applyFont="1" applyFill="1" applyBorder="1" applyAlignment="1">
      <alignment horizontal="justify" vertical="top" wrapText="1"/>
    </xf>
    <xf numFmtId="4" fontId="6" fillId="0" borderId="1" xfId="0" applyNumberFormat="1" applyFont="1" applyBorder="1" applyAlignment="1">
      <alignment horizontal="justify" vertical="top" wrapText="1"/>
    </xf>
    <xf numFmtId="4" fontId="6" fillId="0" borderId="1" xfId="0" applyNumberFormat="1" applyFont="1" applyFill="1" applyBorder="1" applyAlignment="1">
      <alignment vertical="top" wrapText="1"/>
    </xf>
    <xf numFmtId="4" fontId="7" fillId="0" borderId="1" xfId="0" applyNumberFormat="1" applyFont="1" applyBorder="1" applyAlignment="1">
      <alignment horizontal="justify" vertical="top" wrapText="1"/>
    </xf>
    <xf numFmtId="0" fontId="6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justify" vertical="top" wrapText="1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tabSelected="1" topLeftCell="A39" zoomScaleNormal="100" workbookViewId="0">
      <selection activeCell="C48" sqref="C48"/>
    </sheetView>
  </sheetViews>
  <sheetFormatPr defaultColWidth="9.109375" defaultRowHeight="15.6" x14ac:dyDescent="0.3"/>
  <cols>
    <col min="1" max="1" width="28" style="8" customWidth="1"/>
    <col min="2" max="2" width="45.5546875" style="14" customWidth="1"/>
    <col min="3" max="3" width="21.44140625" style="11" customWidth="1"/>
    <col min="4" max="4" width="18" style="11" customWidth="1"/>
    <col min="5" max="5" width="14.33203125" style="8" customWidth="1"/>
    <col min="6" max="6" width="90.33203125" style="26" customWidth="1"/>
    <col min="7" max="8" width="9.109375" style="1"/>
    <col min="9" max="9" width="4.44140625" style="1" customWidth="1"/>
    <col min="10" max="10" width="5.6640625" style="1" customWidth="1"/>
    <col min="11" max="16384" width="9.109375" style="1"/>
  </cols>
  <sheetData>
    <row r="1" spans="1:6" x14ac:dyDescent="0.3">
      <c r="F1" s="19" t="s">
        <v>105</v>
      </c>
    </row>
    <row r="3" spans="1:6" s="4" customFormat="1" ht="18" x14ac:dyDescent="0.35">
      <c r="A3" s="30" t="s">
        <v>106</v>
      </c>
      <c r="B3" s="30"/>
      <c r="C3" s="30"/>
      <c r="D3" s="30"/>
      <c r="E3" s="30"/>
      <c r="F3" s="30"/>
    </row>
    <row r="4" spans="1:6" s="4" customFormat="1" ht="18" x14ac:dyDescent="0.35">
      <c r="A4" s="30" t="s">
        <v>89</v>
      </c>
      <c r="B4" s="30"/>
      <c r="C4" s="30"/>
      <c r="D4" s="30"/>
      <c r="E4" s="30"/>
      <c r="F4" s="30"/>
    </row>
    <row r="5" spans="1:6" s="4" customFormat="1" ht="18" x14ac:dyDescent="0.35">
      <c r="A5" s="30" t="s">
        <v>88</v>
      </c>
      <c r="B5" s="30"/>
      <c r="C5" s="30"/>
      <c r="D5" s="30"/>
      <c r="E5" s="30"/>
      <c r="F5" s="30"/>
    </row>
    <row r="7" spans="1:6" ht="15.75" customHeight="1" x14ac:dyDescent="0.3">
      <c r="F7" s="19" t="s">
        <v>29</v>
      </c>
    </row>
    <row r="8" spans="1:6" ht="113.4" customHeight="1" x14ac:dyDescent="0.3">
      <c r="A8" s="5" t="s">
        <v>26</v>
      </c>
      <c r="B8" s="6" t="s">
        <v>27</v>
      </c>
      <c r="C8" s="7" t="s">
        <v>90</v>
      </c>
      <c r="D8" s="7" t="s">
        <v>91</v>
      </c>
      <c r="E8" s="6" t="s">
        <v>25</v>
      </c>
      <c r="F8" s="20" t="s">
        <v>28</v>
      </c>
    </row>
    <row r="9" spans="1:6" ht="15.75" x14ac:dyDescent="0.25">
      <c r="A9" s="9" t="s">
        <v>33</v>
      </c>
      <c r="B9" s="9" t="s">
        <v>34</v>
      </c>
      <c r="C9" s="9" t="s">
        <v>35</v>
      </c>
      <c r="D9" s="9" t="s">
        <v>36</v>
      </c>
      <c r="E9" s="9" t="s">
        <v>37</v>
      </c>
      <c r="F9" s="21" t="s">
        <v>38</v>
      </c>
    </row>
    <row r="10" spans="1:6" s="3" customFormat="1" ht="34.5" customHeight="1" x14ac:dyDescent="0.3">
      <c r="A10" s="27" t="s">
        <v>50</v>
      </c>
      <c r="B10" s="15" t="s">
        <v>0</v>
      </c>
      <c r="C10" s="12">
        <v>90048182.900000006</v>
      </c>
      <c r="D10" s="12">
        <v>99885267.799999997</v>
      </c>
      <c r="E10" s="12">
        <f t="shared" ref="E10:E21" si="0">D10/C10*100</f>
        <v>110.92424586837497</v>
      </c>
      <c r="F10" s="22"/>
    </row>
    <row r="11" spans="1:6" s="2" customFormat="1" ht="33" customHeight="1" x14ac:dyDescent="0.3">
      <c r="A11" s="28" t="s">
        <v>51</v>
      </c>
      <c r="B11" s="16" t="s">
        <v>1</v>
      </c>
      <c r="C11" s="13">
        <v>62913251.5</v>
      </c>
      <c r="D11" s="13">
        <v>70629152.799999997</v>
      </c>
      <c r="E11" s="13">
        <f t="shared" si="0"/>
        <v>112.26434990408976</v>
      </c>
      <c r="F11" s="23"/>
    </row>
    <row r="12" spans="1:6" s="2" customFormat="1" ht="158.4" x14ac:dyDescent="0.3">
      <c r="A12" s="28" t="s">
        <v>52</v>
      </c>
      <c r="B12" s="16" t="s">
        <v>2</v>
      </c>
      <c r="C12" s="13">
        <v>42693557.200000003</v>
      </c>
      <c r="D12" s="13">
        <v>47996543</v>
      </c>
      <c r="E12" s="13">
        <f>D12/C12*100</f>
        <v>112.42104464417876</v>
      </c>
      <c r="F12" s="18" t="s">
        <v>92</v>
      </c>
    </row>
    <row r="13" spans="1:6" s="2" customFormat="1" ht="105.6" x14ac:dyDescent="0.3">
      <c r="A13" s="28" t="s">
        <v>53</v>
      </c>
      <c r="B13" s="16" t="s">
        <v>3</v>
      </c>
      <c r="C13" s="13">
        <v>20219694.300000001</v>
      </c>
      <c r="D13" s="13">
        <v>22632609.899999999</v>
      </c>
      <c r="E13" s="13">
        <f t="shared" si="0"/>
        <v>111.93349199151838</v>
      </c>
      <c r="F13" s="18" t="s">
        <v>93</v>
      </c>
    </row>
    <row r="14" spans="1:6" s="2" customFormat="1" ht="46.8" x14ac:dyDescent="0.3">
      <c r="A14" s="28" t="s">
        <v>54</v>
      </c>
      <c r="B14" s="16" t="s">
        <v>4</v>
      </c>
      <c r="C14" s="13">
        <v>6722977</v>
      </c>
      <c r="D14" s="13">
        <v>6631909.7000000002</v>
      </c>
      <c r="E14" s="13">
        <f t="shared" si="0"/>
        <v>98.645431926957357</v>
      </c>
      <c r="F14" s="24"/>
    </row>
    <row r="15" spans="1:6" s="2" customFormat="1" ht="66" x14ac:dyDescent="0.3">
      <c r="A15" s="28" t="s">
        <v>55</v>
      </c>
      <c r="B15" s="16" t="s">
        <v>5</v>
      </c>
      <c r="C15" s="13">
        <v>6722977</v>
      </c>
      <c r="D15" s="13">
        <v>6631909.7000000002</v>
      </c>
      <c r="E15" s="13">
        <f t="shared" si="0"/>
        <v>98.645431926957357</v>
      </c>
      <c r="F15" s="18" t="s">
        <v>94</v>
      </c>
    </row>
    <row r="16" spans="1:6" s="2" customFormat="1" x14ac:dyDescent="0.3">
      <c r="A16" s="28" t="s">
        <v>56</v>
      </c>
      <c r="B16" s="16" t="s">
        <v>6</v>
      </c>
      <c r="C16" s="13">
        <v>15275327</v>
      </c>
      <c r="D16" s="13">
        <v>16395854.6</v>
      </c>
      <c r="E16" s="13">
        <f t="shared" si="0"/>
        <v>107.3355391999137</v>
      </c>
      <c r="F16" s="18"/>
    </row>
    <row r="17" spans="1:6" s="2" customFormat="1" ht="105.6" x14ac:dyDescent="0.3">
      <c r="A17" s="28" t="s">
        <v>57</v>
      </c>
      <c r="B17" s="16" t="s">
        <v>7</v>
      </c>
      <c r="C17" s="13">
        <v>13133397</v>
      </c>
      <c r="D17" s="13">
        <v>14189736.1</v>
      </c>
      <c r="E17" s="13">
        <f t="shared" si="0"/>
        <v>108.04315212583613</v>
      </c>
      <c r="F17" s="18" t="s">
        <v>95</v>
      </c>
    </row>
    <row r="18" spans="1:6" s="2" customFormat="1" ht="79.2" x14ac:dyDescent="0.3">
      <c r="A18" s="28" t="s">
        <v>58</v>
      </c>
      <c r="B18" s="16" t="s">
        <v>8</v>
      </c>
      <c r="C18" s="13">
        <v>2140430</v>
      </c>
      <c r="D18" s="13">
        <v>2203976.2999999998</v>
      </c>
      <c r="E18" s="13">
        <f t="shared" si="0"/>
        <v>102.96885672505056</v>
      </c>
      <c r="F18" s="18" t="s">
        <v>96</v>
      </c>
    </row>
    <row r="19" spans="1:6" s="2" customFormat="1" ht="39.6" x14ac:dyDescent="0.3">
      <c r="A19" s="28" t="s">
        <v>59</v>
      </c>
      <c r="B19" s="16" t="s">
        <v>9</v>
      </c>
      <c r="C19" s="13">
        <v>1500</v>
      </c>
      <c r="D19" s="13">
        <v>2142.1999999999998</v>
      </c>
      <c r="E19" s="13">
        <f t="shared" si="0"/>
        <v>142.81333333333333</v>
      </c>
      <c r="F19" s="18" t="s">
        <v>97</v>
      </c>
    </row>
    <row r="20" spans="1:6" s="2" customFormat="1" ht="46.8" x14ac:dyDescent="0.3">
      <c r="A20" s="28" t="s">
        <v>60</v>
      </c>
      <c r="B20" s="16" t="s">
        <v>10</v>
      </c>
      <c r="C20" s="13">
        <v>397114</v>
      </c>
      <c r="D20" s="13">
        <v>369716.9</v>
      </c>
      <c r="E20" s="13">
        <f t="shared" si="0"/>
        <v>93.100948342289627</v>
      </c>
      <c r="F20" s="18"/>
    </row>
    <row r="21" spans="1:6" s="2" customFormat="1" x14ac:dyDescent="0.3">
      <c r="A21" s="28" t="s">
        <v>61</v>
      </c>
      <c r="B21" s="16" t="s">
        <v>11</v>
      </c>
      <c r="C21" s="13">
        <v>396564</v>
      </c>
      <c r="D21" s="13">
        <v>369108.9</v>
      </c>
      <c r="E21" s="13">
        <f t="shared" si="0"/>
        <v>93.076754319605413</v>
      </c>
      <c r="F21" s="18" t="s">
        <v>98</v>
      </c>
    </row>
    <row r="22" spans="1:6" s="2" customFormat="1" ht="46.8" x14ac:dyDescent="0.3">
      <c r="A22" s="28" t="s">
        <v>62</v>
      </c>
      <c r="B22" s="16" t="s">
        <v>45</v>
      </c>
      <c r="C22" s="13">
        <v>550</v>
      </c>
      <c r="D22" s="13">
        <v>608.1</v>
      </c>
      <c r="E22" s="13">
        <f>D22/C22*100</f>
        <v>110.56363636363638</v>
      </c>
      <c r="F22" s="18" t="s">
        <v>43</v>
      </c>
    </row>
    <row r="23" spans="1:6" s="2" customFormat="1" x14ac:dyDescent="0.3">
      <c r="A23" s="28" t="s">
        <v>63</v>
      </c>
      <c r="B23" s="16" t="s">
        <v>12</v>
      </c>
      <c r="C23" s="13">
        <v>295687</v>
      </c>
      <c r="D23" s="13">
        <v>405587.7</v>
      </c>
      <c r="E23" s="13">
        <f>D23/C23*100</f>
        <v>137.16791742619731</v>
      </c>
      <c r="F23" s="18" t="s">
        <v>39</v>
      </c>
    </row>
    <row r="24" spans="1:6" s="2" customFormat="1" ht="62.4" x14ac:dyDescent="0.3">
      <c r="A24" s="28" t="s">
        <v>64</v>
      </c>
      <c r="B24" s="16" t="s">
        <v>13</v>
      </c>
      <c r="C24" s="13">
        <v>3074105.4</v>
      </c>
      <c r="D24" s="13">
        <v>3393130.4</v>
      </c>
      <c r="E24" s="13">
        <f t="shared" ref="E24:E33" si="1">D24/C24*100</f>
        <v>110.37781593305161</v>
      </c>
      <c r="F24" s="18"/>
    </row>
    <row r="25" spans="1:6" s="2" customFormat="1" ht="109.2" x14ac:dyDescent="0.3">
      <c r="A25" s="28" t="s">
        <v>65</v>
      </c>
      <c r="B25" s="16" t="s">
        <v>14</v>
      </c>
      <c r="C25" s="13">
        <v>119307</v>
      </c>
      <c r="D25" s="13">
        <v>198629.6</v>
      </c>
      <c r="E25" s="13">
        <f t="shared" si="1"/>
        <v>166.48612403295701</v>
      </c>
      <c r="F25" s="18" t="s">
        <v>40</v>
      </c>
    </row>
    <row r="26" spans="1:6" s="2" customFormat="1" ht="26.4" x14ac:dyDescent="0.3">
      <c r="A26" s="28" t="s">
        <v>66</v>
      </c>
      <c r="B26" s="16" t="s">
        <v>67</v>
      </c>
      <c r="C26" s="13">
        <v>2900000</v>
      </c>
      <c r="D26" s="13">
        <v>3128566.1</v>
      </c>
      <c r="E26" s="13">
        <f t="shared" si="1"/>
        <v>107.88158965517243</v>
      </c>
      <c r="F26" s="18" t="s">
        <v>46</v>
      </c>
    </row>
    <row r="27" spans="1:6" s="2" customFormat="1" ht="31.2" x14ac:dyDescent="0.3">
      <c r="A27" s="28" t="s">
        <v>68</v>
      </c>
      <c r="B27" s="16" t="s">
        <v>15</v>
      </c>
      <c r="C27" s="13">
        <v>5621.1</v>
      </c>
      <c r="D27" s="13">
        <v>5385</v>
      </c>
      <c r="E27" s="13">
        <f t="shared" si="1"/>
        <v>95.799754496450859</v>
      </c>
      <c r="F27" s="18" t="s">
        <v>44</v>
      </c>
    </row>
    <row r="28" spans="1:6" s="2" customFormat="1" ht="129.75" customHeight="1" x14ac:dyDescent="0.3">
      <c r="A28" s="28" t="s">
        <v>69</v>
      </c>
      <c r="B28" s="16" t="s">
        <v>70</v>
      </c>
      <c r="C28" s="13">
        <v>43200</v>
      </c>
      <c r="D28" s="13">
        <v>49048.7</v>
      </c>
      <c r="E28" s="13">
        <f t="shared" si="1"/>
        <v>113.53865740740741</v>
      </c>
      <c r="F28" s="18" t="s">
        <v>49</v>
      </c>
    </row>
    <row r="29" spans="1:6" s="2" customFormat="1" ht="31.2" x14ac:dyDescent="0.3">
      <c r="A29" s="28" t="s">
        <v>71</v>
      </c>
      <c r="B29" s="16" t="s">
        <v>16</v>
      </c>
      <c r="C29" s="13">
        <v>5977.3</v>
      </c>
      <c r="D29" s="13">
        <v>9946.7000000000007</v>
      </c>
      <c r="E29" s="13">
        <f t="shared" si="1"/>
        <v>166.40790992588629</v>
      </c>
      <c r="F29" s="18" t="s">
        <v>41</v>
      </c>
    </row>
    <row r="30" spans="1:6" s="2" customFormat="1" ht="31.2" x14ac:dyDescent="0.3">
      <c r="A30" s="28" t="s">
        <v>72</v>
      </c>
      <c r="B30" s="16" t="s">
        <v>17</v>
      </c>
      <c r="C30" s="13">
        <v>338144.6</v>
      </c>
      <c r="D30" s="13">
        <v>470594.4</v>
      </c>
      <c r="E30" s="13">
        <f t="shared" si="1"/>
        <v>139.16957419991331</v>
      </c>
      <c r="F30" s="18"/>
    </row>
    <row r="31" spans="1:6" s="2" customFormat="1" ht="31.2" x14ac:dyDescent="0.3">
      <c r="A31" s="28" t="s">
        <v>73</v>
      </c>
      <c r="B31" s="16" t="s">
        <v>18</v>
      </c>
      <c r="C31" s="13">
        <v>125000</v>
      </c>
      <c r="D31" s="13">
        <v>199525.1</v>
      </c>
      <c r="E31" s="13">
        <f t="shared" si="1"/>
        <v>159.62008</v>
      </c>
      <c r="F31" s="18" t="s">
        <v>99</v>
      </c>
    </row>
    <row r="32" spans="1:6" s="2" customFormat="1" ht="39.6" x14ac:dyDescent="0.3">
      <c r="A32" s="28" t="s">
        <v>74</v>
      </c>
      <c r="B32" s="16" t="s">
        <v>19</v>
      </c>
      <c r="C32" s="13">
        <v>12400</v>
      </c>
      <c r="D32" s="13">
        <v>44757.2</v>
      </c>
      <c r="E32" s="13">
        <f t="shared" si="1"/>
        <v>360.94516129032257</v>
      </c>
      <c r="F32" s="18" t="s">
        <v>47</v>
      </c>
    </row>
    <row r="33" spans="1:6" s="2" customFormat="1" ht="52.8" x14ac:dyDescent="0.3">
      <c r="A33" s="28" t="s">
        <v>75</v>
      </c>
      <c r="B33" s="16" t="s">
        <v>20</v>
      </c>
      <c r="C33" s="13">
        <v>200744.6</v>
      </c>
      <c r="D33" s="13">
        <v>223761.6</v>
      </c>
      <c r="E33" s="13">
        <f t="shared" si="1"/>
        <v>111.46581277902369</v>
      </c>
      <c r="F33" s="18" t="s">
        <v>48</v>
      </c>
    </row>
    <row r="34" spans="1:6" s="2" customFormat="1" ht="46.8" x14ac:dyDescent="0.3">
      <c r="A34" s="28" t="s">
        <v>76</v>
      </c>
      <c r="B34" s="16" t="s">
        <v>77</v>
      </c>
      <c r="C34" s="13">
        <v>283805.40000000002</v>
      </c>
      <c r="D34" s="13">
        <v>850290.4</v>
      </c>
      <c r="E34" s="13">
        <f t="shared" ref="E34:E41" si="2">D34/C34*100</f>
        <v>299.60331973951162</v>
      </c>
      <c r="F34" s="18"/>
    </row>
    <row r="35" spans="1:6" s="2" customFormat="1" ht="52.8" x14ac:dyDescent="0.3">
      <c r="A35" s="28" t="s">
        <v>78</v>
      </c>
      <c r="B35" s="16" t="s">
        <v>79</v>
      </c>
      <c r="C35" s="13">
        <v>281435.40000000002</v>
      </c>
      <c r="D35" s="13">
        <v>298813.40000000002</v>
      </c>
      <c r="E35" s="13">
        <f t="shared" si="2"/>
        <v>106.17477403340163</v>
      </c>
      <c r="F35" s="18" t="s">
        <v>100</v>
      </c>
    </row>
    <row r="36" spans="1:6" s="2" customFormat="1" ht="39.6" x14ac:dyDescent="0.3">
      <c r="A36" s="28" t="s">
        <v>80</v>
      </c>
      <c r="B36" s="16" t="s">
        <v>21</v>
      </c>
      <c r="C36" s="13">
        <v>2370</v>
      </c>
      <c r="D36" s="13">
        <v>551477</v>
      </c>
      <c r="E36" s="13">
        <f t="shared" si="2"/>
        <v>23269.071729957806</v>
      </c>
      <c r="F36" s="18" t="s">
        <v>101</v>
      </c>
    </row>
    <row r="37" spans="1:6" s="2" customFormat="1" ht="31.2" x14ac:dyDescent="0.3">
      <c r="A37" s="28" t="s">
        <v>81</v>
      </c>
      <c r="B37" s="16" t="s">
        <v>22</v>
      </c>
      <c r="C37" s="13">
        <v>37390</v>
      </c>
      <c r="D37" s="13">
        <v>37683.599999999999</v>
      </c>
      <c r="E37" s="13">
        <f t="shared" si="2"/>
        <v>100.78523669430328</v>
      </c>
      <c r="F37" s="18"/>
    </row>
    <row r="38" spans="1:6" s="2" customFormat="1" ht="124.8" x14ac:dyDescent="0.3">
      <c r="A38" s="28" t="s">
        <v>82</v>
      </c>
      <c r="B38" s="16" t="s">
        <v>83</v>
      </c>
      <c r="C38" s="13">
        <v>26848</v>
      </c>
      <c r="D38" s="13">
        <v>26951</v>
      </c>
      <c r="E38" s="13">
        <f t="shared" si="2"/>
        <v>100.38364123957091</v>
      </c>
      <c r="F38" s="18" t="s">
        <v>102</v>
      </c>
    </row>
    <row r="39" spans="1:6" s="2" customFormat="1" ht="46.8" x14ac:dyDescent="0.3">
      <c r="A39" s="28" t="s">
        <v>84</v>
      </c>
      <c r="B39" s="16" t="s">
        <v>85</v>
      </c>
      <c r="C39" s="13">
        <v>10542</v>
      </c>
      <c r="D39" s="13">
        <v>10732.6</v>
      </c>
      <c r="E39" s="13">
        <f t="shared" si="2"/>
        <v>101.80800607095428</v>
      </c>
      <c r="F39" s="18" t="s">
        <v>103</v>
      </c>
    </row>
    <row r="40" spans="1:6" s="2" customFormat="1" ht="31.2" x14ac:dyDescent="0.3">
      <c r="A40" s="28" t="s">
        <v>86</v>
      </c>
      <c r="B40" s="16" t="s">
        <v>23</v>
      </c>
      <c r="C40" s="13">
        <v>11668</v>
      </c>
      <c r="D40" s="13">
        <v>10255</v>
      </c>
      <c r="E40" s="13">
        <f t="shared" si="2"/>
        <v>87.889955433664724</v>
      </c>
      <c r="F40" s="18" t="s">
        <v>42</v>
      </c>
    </row>
    <row r="41" spans="1:6" s="2" customFormat="1" ht="79.5" customHeight="1" x14ac:dyDescent="0.3">
      <c r="A41" s="28" t="s">
        <v>87</v>
      </c>
      <c r="B41" s="16" t="s">
        <v>24</v>
      </c>
      <c r="C41" s="13">
        <v>698713</v>
      </c>
      <c r="D41" s="13">
        <v>647786.30000000005</v>
      </c>
      <c r="E41" s="13">
        <f t="shared" si="2"/>
        <v>92.711356451075062</v>
      </c>
      <c r="F41" s="18" t="s">
        <v>104</v>
      </c>
    </row>
    <row r="42" spans="1:6" s="3" customFormat="1" ht="15.75" hidden="1" customHeight="1" x14ac:dyDescent="0.25">
      <c r="A42" s="10" t="s">
        <v>32</v>
      </c>
      <c r="B42" s="17" t="s">
        <v>30</v>
      </c>
      <c r="C42" s="12"/>
      <c r="D42" s="12"/>
      <c r="E42" s="12" t="e">
        <f>D42/C42*100</f>
        <v>#DIV/0!</v>
      </c>
      <c r="F42" s="25"/>
    </row>
    <row r="43" spans="1:6" s="3" customFormat="1" ht="15.75" hidden="1" customHeight="1" x14ac:dyDescent="0.25">
      <c r="A43" s="10"/>
      <c r="B43" s="17" t="s">
        <v>31</v>
      </c>
      <c r="C43" s="12"/>
      <c r="D43" s="12"/>
      <c r="E43" s="12" t="e">
        <f>D43/C43*100</f>
        <v>#DIV/0!</v>
      </c>
      <c r="F43" s="25"/>
    </row>
    <row r="44" spans="1:6" s="2" customFormat="1" ht="45" customHeight="1" x14ac:dyDescent="0.3">
      <c r="A44" s="10" t="s">
        <v>32</v>
      </c>
      <c r="B44" s="17" t="s">
        <v>30</v>
      </c>
      <c r="C44" s="12">
        <v>8808551.6999999993</v>
      </c>
      <c r="D44" s="12">
        <v>9580100.4000000004</v>
      </c>
      <c r="E44" s="12">
        <f>D44/C44*100</f>
        <v>108.75908692231437</v>
      </c>
      <c r="F44" s="29"/>
    </row>
    <row r="45" spans="1:6" s="2" customFormat="1" ht="16.5" customHeight="1" x14ac:dyDescent="0.3">
      <c r="A45" s="10"/>
      <c r="B45" s="17" t="s">
        <v>31</v>
      </c>
      <c r="C45" s="12">
        <f>C10+C44</f>
        <v>98856734.600000009</v>
      </c>
      <c r="D45" s="12">
        <f>D10+D44</f>
        <v>109465368.2</v>
      </c>
      <c r="E45" s="12">
        <f>D45/C45*100</f>
        <v>110.73132108088062</v>
      </c>
      <c r="F45" s="29"/>
    </row>
    <row r="46" spans="1:6" s="2" customFormat="1" x14ac:dyDescent="0.3">
      <c r="A46" s="8"/>
      <c r="B46" s="14"/>
      <c r="C46" s="11"/>
      <c r="D46" s="11"/>
      <c r="E46" s="8"/>
      <c r="F46" s="26"/>
    </row>
    <row r="47" spans="1:6" s="2" customFormat="1" x14ac:dyDescent="0.3">
      <c r="A47" s="8"/>
      <c r="B47" s="14"/>
      <c r="C47" s="11"/>
      <c r="D47" s="11"/>
      <c r="E47" s="8"/>
      <c r="F47" s="26"/>
    </row>
    <row r="48" spans="1:6" s="2" customFormat="1" x14ac:dyDescent="0.3">
      <c r="A48" s="8"/>
      <c r="B48" s="14"/>
      <c r="C48" s="11"/>
      <c r="D48" s="11"/>
      <c r="E48" s="8"/>
      <c r="F48" s="26"/>
    </row>
    <row r="49" spans="1:6" s="2" customFormat="1" x14ac:dyDescent="0.3">
      <c r="A49" s="8"/>
      <c r="B49" s="14"/>
      <c r="C49" s="11"/>
      <c r="D49" s="11"/>
      <c r="E49" s="8"/>
      <c r="F49" s="26"/>
    </row>
    <row r="50" spans="1:6" s="2" customFormat="1" x14ac:dyDescent="0.3">
      <c r="A50" s="8"/>
      <c r="B50" s="14"/>
      <c r="C50" s="11"/>
      <c r="D50" s="11"/>
      <c r="E50" s="8"/>
      <c r="F50" s="26"/>
    </row>
    <row r="51" spans="1:6" s="2" customFormat="1" x14ac:dyDescent="0.3">
      <c r="A51" s="8"/>
      <c r="B51" s="14"/>
      <c r="C51" s="11"/>
      <c r="D51" s="11"/>
      <c r="E51" s="8"/>
      <c r="F51" s="26"/>
    </row>
    <row r="52" spans="1:6" s="2" customFormat="1" x14ac:dyDescent="0.3">
      <c r="A52" s="8"/>
      <c r="B52" s="14"/>
      <c r="C52" s="11"/>
      <c r="D52" s="11"/>
      <c r="E52" s="8"/>
      <c r="F52" s="26"/>
    </row>
    <row r="53" spans="1:6" s="2" customFormat="1" x14ac:dyDescent="0.3">
      <c r="A53" s="8"/>
      <c r="B53" s="14"/>
      <c r="C53" s="11"/>
      <c r="D53" s="11"/>
      <c r="E53" s="8"/>
      <c r="F53" s="26"/>
    </row>
    <row r="54" spans="1:6" s="2" customFormat="1" x14ac:dyDescent="0.3">
      <c r="A54" s="8"/>
      <c r="B54" s="14"/>
      <c r="C54" s="11"/>
      <c r="D54" s="11"/>
      <c r="E54" s="8"/>
      <c r="F54" s="26"/>
    </row>
    <row r="55" spans="1:6" s="2" customFormat="1" x14ac:dyDescent="0.3">
      <c r="A55" s="8"/>
      <c r="B55" s="14"/>
      <c r="C55" s="11"/>
      <c r="D55" s="11"/>
      <c r="E55" s="8"/>
      <c r="F55" s="26"/>
    </row>
    <row r="56" spans="1:6" s="2" customFormat="1" x14ac:dyDescent="0.3">
      <c r="A56" s="8"/>
      <c r="B56" s="14"/>
      <c r="C56" s="11"/>
      <c r="D56" s="11"/>
      <c r="E56" s="8"/>
      <c r="F56" s="26"/>
    </row>
    <row r="57" spans="1:6" s="2" customFormat="1" x14ac:dyDescent="0.3">
      <c r="A57" s="8"/>
      <c r="B57" s="14"/>
      <c r="C57" s="11"/>
      <c r="D57" s="11"/>
      <c r="E57" s="8"/>
      <c r="F57" s="26"/>
    </row>
    <row r="58" spans="1:6" s="2" customFormat="1" x14ac:dyDescent="0.3">
      <c r="A58" s="8"/>
      <c r="B58" s="14"/>
      <c r="C58" s="11"/>
      <c r="D58" s="11"/>
      <c r="E58" s="8"/>
      <c r="F58" s="26"/>
    </row>
    <row r="59" spans="1:6" s="2" customFormat="1" x14ac:dyDescent="0.3">
      <c r="A59" s="8"/>
      <c r="B59" s="14"/>
      <c r="C59" s="11"/>
      <c r="D59" s="11"/>
      <c r="E59" s="8"/>
      <c r="F59" s="26"/>
    </row>
  </sheetData>
  <mergeCells count="3">
    <mergeCell ref="A5:F5"/>
    <mergeCell ref="A3:F3"/>
    <mergeCell ref="A4:F4"/>
  </mergeCells>
  <phoneticPr fontId="4" type="noConversion"/>
  <pageMargins left="0.39370078740157483" right="0.39370078740157483" top="0.78740157480314965" bottom="0.59055118110236227" header="0.31496062992125984" footer="0.31496062992125984"/>
  <pageSetup paperSize="9" scale="63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2016</vt:lpstr>
      <vt:lpstr>Лист3</vt:lpstr>
      <vt:lpstr>'2016'!Заголовки_для_печати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2017-03-10T14:12:13Z</cp:lastPrinted>
  <dcterms:created xsi:type="dcterms:W3CDTF">2014-03-21T12:32:57Z</dcterms:created>
  <dcterms:modified xsi:type="dcterms:W3CDTF">2017-03-10T14:14:39Z</dcterms:modified>
</cp:coreProperties>
</file>