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расчет" sheetId="4" r:id="rId1"/>
  </sheets>
  <calcPr calcId="145621"/>
</workbook>
</file>

<file path=xl/calcChain.xml><?xml version="1.0" encoding="utf-8"?>
<calcChain xmlns="http://schemas.openxmlformats.org/spreadsheetml/2006/main">
  <c r="C23" i="4" l="1"/>
  <c r="C24" i="4" s="1"/>
  <c r="D21" i="4" l="1"/>
  <c r="G21" i="4" s="1"/>
  <c r="D19" i="4"/>
  <c r="G19" i="4" s="1"/>
  <c r="D17" i="4"/>
  <c r="G17" i="4" s="1"/>
  <c r="D15" i="4"/>
  <c r="G15" i="4" s="1"/>
  <c r="D13" i="4"/>
  <c r="G13" i="4" s="1"/>
  <c r="D11" i="4"/>
  <c r="G11" i="4" s="1"/>
  <c r="D9" i="4"/>
  <c r="G9" i="4" s="1"/>
  <c r="D7" i="4"/>
  <c r="G7" i="4" s="1"/>
  <c r="D6" i="4"/>
  <c r="D22" i="4"/>
  <c r="G22" i="4" s="1"/>
  <c r="D20" i="4"/>
  <c r="G20" i="4" s="1"/>
  <c r="D18" i="4"/>
  <c r="G18" i="4" s="1"/>
  <c r="D16" i="4"/>
  <c r="G16" i="4" s="1"/>
  <c r="D14" i="4"/>
  <c r="G14" i="4" s="1"/>
  <c r="D12" i="4"/>
  <c r="G12" i="4" s="1"/>
  <c r="D10" i="4"/>
  <c r="G10" i="4" s="1"/>
  <c r="D8" i="4"/>
  <c r="G8" i="4" s="1"/>
  <c r="G6" i="4" l="1"/>
  <c r="G23" i="4" s="1"/>
  <c r="D23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</calcChain>
</file>

<file path=xl/sharedStrings.xml><?xml version="1.0" encoding="utf-8"?>
<sst xmlns="http://schemas.openxmlformats.org/spreadsheetml/2006/main" count="28" uniqueCount="28">
  <si>
    <t>№ п/п</t>
  </si>
  <si>
    <t>Наименование муниципального образования</t>
  </si>
  <si>
    <t>ИТОГО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</si>
  <si>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</si>
  <si>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</si>
  <si>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</si>
  <si>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</si>
  <si>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Кингисеппский муниципальный район</t>
  </si>
  <si>
    <t>Гатчинский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</si>
  <si>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</si>
  <si>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</si>
  <si>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</si>
  <si>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</si>
  <si>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</si>
  <si>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</si>
  <si>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</si>
  <si>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</si>
  <si>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</si>
  <si>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Коэффициент напряженности</t>
  </si>
  <si>
    <t>Количество ставок, ед</t>
  </si>
  <si>
    <t>Объем субвенций,
тыс. руб.</t>
  </si>
  <si>
    <t>Годовой фонд оплаты труда 
специалист 1 категории, 
тыс. руб.</t>
  </si>
  <si>
    <t>Расчет размера субвенции бюджетам муниципальных образований на осуществление отдельных государственных полномочий Ленинградской области
по распоряжению земельными участками, государственная собственность на которые не разграничена
на 2017 год</t>
  </si>
  <si>
    <t>Средняя численность</t>
  </si>
  <si>
    <t>Тосненский район</t>
  </si>
  <si>
    <t>Выборгский район</t>
  </si>
  <si>
    <t>Численность населения на 01.01.2016, чел</t>
  </si>
  <si>
    <t>Приложение 30 к пояснительной записке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</si>
</sst>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43" fontId="3" fillId="0" borderId="0" xfId="0" applyNumberFormat="1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2" xfId="0" applyFont="1" applyFill="1" applyBorder="1"/>
    <xf numFmtId="164" fontId="3" fillId="0" borderId="2" xfId="0" applyNumberFormat="1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64" fontId="3" fillId="0" borderId="1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C18" sqref="C18"/>
    </sheetView>
  </sheetViews>
  <sheetFormatPr defaultRowHeight="15" x14ac:dyDescent="0.25"/>
  <cols>
    <col min="1" max="1" width="14.5703125" customWidth="1"/>
    <col min="2" max="2" width="60.28515625" customWidth="1"/>
    <col min="3" max="3" width="18.7109375" customWidth="1"/>
    <col min="4" max="4" width="20.140625" customWidth="1"/>
    <col min="5" max="5" width="28.7109375" customWidth="1"/>
    <col min="6" max="6" width="20.28515625" customWidth="1"/>
    <col min="7" max="7" width="20.140625" customWidth="1"/>
    <col min="8" max="8" width="12.140625" bestFit="1" customWidth="1"/>
    <col min="10" max="10" width="9.140625" customWidth="1"/>
  </cols>
  <sheetData>
    <row r="1" spans="1:7" x14ac:dyDescent="0.25">
      <c r="B1" s="22"/>
      <c r="C1" s="22"/>
      <c r="D1" s="22"/>
      <c r="E1" s="22"/>
      <c r="F1" s="22"/>
      <c r="G1" s="21" t="s">
        <v>27</v>
      </c>
    </row>
    <row r="3" spans="1:7" s="7" customFormat="1" ht="49.5" customHeight="1" x14ac:dyDescent="0.25">
      <c r="A3" s="23" t="s">
        <v>22</v>
      </c>
      <c r="B3" s="23"/>
      <c r="C3" s="23"/>
      <c r="D3" s="23"/>
      <c r="E3" s="23"/>
      <c r="F3" s="23"/>
      <c r="G3" s="23"/>
    </row>
    <row r="4" spans="1:7" s="7" customFormat="1" ht="15.75" x14ac:dyDescent="0.25"/>
    <row r="5" spans="1:7" s="7" customFormat="1" ht="58.5" customHeight="1" x14ac:dyDescent="0.25">
      <c r="A5" s="1" t="s">
        <v>0</v>
      </c>
      <c r="B5" s="1" t="s">
        <v>1</v>
      </c>
      <c r="C5" s="15" t="s">
        <v>26</v>
      </c>
      <c r="D5" s="9" t="s">
        <v>19</v>
      </c>
      <c r="E5" s="8" t="s">
        <v>21</v>
      </c>
      <c r="F5" s="8" t="s">
        <v>18</v>
      </c>
      <c r="G5" s="4" t="s">
        <v>20</v>
      </c>
    </row>
    <row r="6" spans="1:7" s="13" customFormat="1" ht="27.75" customHeight="1" x14ac:dyDescent="0.25">
      <c r="A6" s="19">
        <v>1</v>
      </c>
      <c r="B6" s="2" t="s">
        <v>3</v>
      </c>
      <c r="C6" s="12">
        <v>50756</v>
      </c>
      <c r="D6" s="11">
        <f>ROUND(C6/$C$24,1)</f>
        <v>0.5</v>
      </c>
      <c r="E6" s="10">
        <v>807.63583000000006</v>
      </c>
      <c r="F6" s="11">
        <v>1</v>
      </c>
      <c r="G6" s="6">
        <f>D6*E6*F6</f>
        <v>403.81791500000003</v>
      </c>
    </row>
    <row r="7" spans="1:7" s="13" customFormat="1" ht="27.75" customHeight="1" x14ac:dyDescent="0.25">
      <c r="A7" s="19">
        <f>A6+1</f>
        <v>2</v>
      </c>
      <c r="B7" s="2" t="s">
        <v>4</v>
      </c>
      <c r="C7" s="12">
        <v>51824</v>
      </c>
      <c r="D7" s="11">
        <f t="shared" ref="D7:D22" si="0">ROUND(C7/$C$24,1)</f>
        <v>0.5</v>
      </c>
      <c r="E7" s="10">
        <v>807.63583000000006</v>
      </c>
      <c r="F7" s="11">
        <v>1</v>
      </c>
      <c r="G7" s="6">
        <f>D7*E7*F7</f>
        <v>403.81791500000003</v>
      </c>
    </row>
    <row r="8" spans="1:7" s="13" customFormat="1" ht="27.75" customHeight="1" x14ac:dyDescent="0.25">
      <c r="A8" s="19">
        <f t="shared" ref="A8:A22" si="1">A7+1</f>
        <v>3</v>
      </c>
      <c r="B8" s="2" t="s">
        <v>5</v>
      </c>
      <c r="C8" s="12">
        <v>92327</v>
      </c>
      <c r="D8" s="11">
        <f t="shared" si="0"/>
        <v>0.9</v>
      </c>
      <c r="E8" s="10">
        <v>807.63583000000006</v>
      </c>
      <c r="F8" s="11">
        <v>1</v>
      </c>
      <c r="G8" s="6">
        <f t="shared" ref="G8:G22" si="2">D8*E8*F8</f>
        <v>726.87224700000002</v>
      </c>
    </row>
    <row r="9" spans="1:7" s="13" customFormat="1" ht="27.75" customHeight="1" x14ac:dyDescent="0.25">
      <c r="A9" s="19">
        <f t="shared" si="1"/>
        <v>4</v>
      </c>
      <c r="B9" s="2" t="s">
        <v>6</v>
      </c>
      <c r="C9" s="12">
        <v>307779</v>
      </c>
      <c r="D9" s="11">
        <f t="shared" si="0"/>
        <v>3.1</v>
      </c>
      <c r="E9" s="10">
        <v>807.63583000000006</v>
      </c>
      <c r="F9" s="12">
        <v>1.5</v>
      </c>
      <c r="G9" s="6">
        <f t="shared" si="2"/>
        <v>3755.5066095000006</v>
      </c>
    </row>
    <row r="10" spans="1:7" s="13" customFormat="1" ht="27.75" customHeight="1" x14ac:dyDescent="0.25">
      <c r="A10" s="19">
        <f t="shared" si="1"/>
        <v>5</v>
      </c>
      <c r="B10" s="2" t="s">
        <v>25</v>
      </c>
      <c r="C10" s="12">
        <v>203962</v>
      </c>
      <c r="D10" s="11">
        <f t="shared" si="0"/>
        <v>2</v>
      </c>
      <c r="E10" s="10">
        <v>807.63583000000006</v>
      </c>
      <c r="F10" s="12">
        <v>1.5</v>
      </c>
      <c r="G10" s="6">
        <f t="shared" si="2"/>
        <v>2422.9074900000001</v>
      </c>
    </row>
    <row r="11" spans="1:7" s="13" customFormat="1" ht="27.75" customHeight="1" x14ac:dyDescent="0.25">
      <c r="A11" s="19">
        <f t="shared" si="1"/>
        <v>6</v>
      </c>
      <c r="B11" s="2" t="s">
        <v>8</v>
      </c>
      <c r="C11" s="12">
        <v>245976</v>
      </c>
      <c r="D11" s="11">
        <f t="shared" si="0"/>
        <v>2.4</v>
      </c>
      <c r="E11" s="10">
        <v>807.63583000000006</v>
      </c>
      <c r="F11" s="12">
        <v>1.5</v>
      </c>
      <c r="G11" s="6">
        <f t="shared" si="2"/>
        <v>2907.4889880000001</v>
      </c>
    </row>
    <row r="12" spans="1:7" s="13" customFormat="1" ht="27.75" customHeight="1" x14ac:dyDescent="0.25">
      <c r="A12" s="19">
        <f t="shared" si="1"/>
        <v>7</v>
      </c>
      <c r="B12" s="2" t="s">
        <v>7</v>
      </c>
      <c r="C12" s="12">
        <v>79099</v>
      </c>
      <c r="D12" s="11">
        <f t="shared" si="0"/>
        <v>0.8</v>
      </c>
      <c r="E12" s="10">
        <v>807.63583000000006</v>
      </c>
      <c r="F12" s="11">
        <v>1</v>
      </c>
      <c r="G12" s="6">
        <f t="shared" si="2"/>
        <v>646.10866400000009</v>
      </c>
    </row>
    <row r="13" spans="1:7" s="13" customFormat="1" ht="27.75" customHeight="1" x14ac:dyDescent="0.25">
      <c r="A13" s="19">
        <f t="shared" si="1"/>
        <v>8</v>
      </c>
      <c r="B13" s="2" t="s">
        <v>9</v>
      </c>
      <c r="C13" s="12">
        <v>64170</v>
      </c>
      <c r="D13" s="11">
        <f t="shared" si="0"/>
        <v>0.6</v>
      </c>
      <c r="E13" s="10">
        <v>807.63583000000006</v>
      </c>
      <c r="F13" s="11">
        <v>1</v>
      </c>
      <c r="G13" s="6">
        <f t="shared" si="2"/>
        <v>484.58149800000001</v>
      </c>
    </row>
    <row r="14" spans="1:7" s="13" customFormat="1" ht="27.75" customHeight="1" x14ac:dyDescent="0.25">
      <c r="A14" s="19">
        <f t="shared" si="1"/>
        <v>9</v>
      </c>
      <c r="B14" s="2" t="s">
        <v>10</v>
      </c>
      <c r="C14" s="12">
        <v>104595</v>
      </c>
      <c r="D14" s="11">
        <f t="shared" si="0"/>
        <v>1</v>
      </c>
      <c r="E14" s="10">
        <v>807.63583000000006</v>
      </c>
      <c r="F14" s="12">
        <v>1.5</v>
      </c>
      <c r="G14" s="6">
        <f t="shared" si="2"/>
        <v>1211.453745</v>
      </c>
    </row>
    <row r="15" spans="1:7" s="13" customFormat="1" ht="27.75" customHeight="1" x14ac:dyDescent="0.25">
      <c r="A15" s="19">
        <f t="shared" si="1"/>
        <v>10</v>
      </c>
      <c r="B15" s="2" t="s">
        <v>11</v>
      </c>
      <c r="C15" s="12">
        <v>29664</v>
      </c>
      <c r="D15" s="11">
        <f t="shared" si="0"/>
        <v>0.3</v>
      </c>
      <c r="E15" s="10">
        <v>807.63583000000006</v>
      </c>
      <c r="F15" s="11">
        <v>1</v>
      </c>
      <c r="G15" s="6">
        <f t="shared" si="2"/>
        <v>242.29074900000001</v>
      </c>
    </row>
    <row r="16" spans="1:7" s="13" customFormat="1" ht="27.75" customHeight="1" x14ac:dyDescent="0.25">
      <c r="A16" s="19">
        <f t="shared" si="1"/>
        <v>11</v>
      </c>
      <c r="B16" s="2" t="s">
        <v>12</v>
      </c>
      <c r="C16" s="12">
        <v>69640</v>
      </c>
      <c r="D16" s="11">
        <f t="shared" si="0"/>
        <v>0.7</v>
      </c>
      <c r="E16" s="10">
        <v>807.63583000000006</v>
      </c>
      <c r="F16" s="12">
        <v>1.5</v>
      </c>
      <c r="G16" s="6">
        <f t="shared" si="2"/>
        <v>848.01762150000013</v>
      </c>
    </row>
    <row r="17" spans="1:8" s="13" customFormat="1" ht="27.75" customHeight="1" x14ac:dyDescent="0.25">
      <c r="A17" s="19">
        <f t="shared" si="1"/>
        <v>12</v>
      </c>
      <c r="B17" s="2" t="s">
        <v>13</v>
      </c>
      <c r="C17" s="12">
        <v>75009</v>
      </c>
      <c r="D17" s="11">
        <f t="shared" si="0"/>
        <v>0.7</v>
      </c>
      <c r="E17" s="10">
        <v>807.63583000000006</v>
      </c>
      <c r="F17" s="11">
        <v>1</v>
      </c>
      <c r="G17" s="6">
        <f>D17*E17*F17</f>
        <v>565.34508100000005</v>
      </c>
    </row>
    <row r="18" spans="1:8" s="13" customFormat="1" ht="27.75" customHeight="1" x14ac:dyDescent="0.25">
      <c r="A18" s="19">
        <f t="shared" si="1"/>
        <v>13</v>
      </c>
      <c r="B18" s="2" t="s">
        <v>14</v>
      </c>
      <c r="C18" s="12">
        <v>30213</v>
      </c>
      <c r="D18" s="11">
        <f t="shared" si="0"/>
        <v>0.3</v>
      </c>
      <c r="E18" s="10">
        <v>807.63583000000006</v>
      </c>
      <c r="F18" s="11">
        <v>1</v>
      </c>
      <c r="G18" s="6">
        <f t="shared" si="2"/>
        <v>242.29074900000001</v>
      </c>
    </row>
    <row r="19" spans="1:8" s="13" customFormat="1" ht="27.75" customHeight="1" x14ac:dyDescent="0.25">
      <c r="A19" s="19">
        <f t="shared" si="1"/>
        <v>14</v>
      </c>
      <c r="B19" s="2" t="s">
        <v>15</v>
      </c>
      <c r="C19" s="12">
        <v>62595</v>
      </c>
      <c r="D19" s="11">
        <f t="shared" si="0"/>
        <v>0.6</v>
      </c>
      <c r="E19" s="10">
        <v>807.63583000000006</v>
      </c>
      <c r="F19" s="11">
        <v>1</v>
      </c>
      <c r="G19" s="6">
        <f t="shared" si="2"/>
        <v>484.58149800000001</v>
      </c>
    </row>
    <row r="20" spans="1:8" s="13" customFormat="1" ht="27.75" customHeight="1" x14ac:dyDescent="0.25">
      <c r="A20" s="19">
        <f t="shared" si="1"/>
        <v>15</v>
      </c>
      <c r="B20" s="2" t="s">
        <v>16</v>
      </c>
      <c r="C20" s="12">
        <v>43599</v>
      </c>
      <c r="D20" s="11">
        <f t="shared" si="0"/>
        <v>0.4</v>
      </c>
      <c r="E20" s="10">
        <v>807.63583000000006</v>
      </c>
      <c r="F20" s="11">
        <v>1</v>
      </c>
      <c r="G20" s="6">
        <f t="shared" si="2"/>
        <v>323.05433200000004</v>
      </c>
    </row>
    <row r="21" spans="1:8" s="13" customFormat="1" ht="27.75" customHeight="1" x14ac:dyDescent="0.25">
      <c r="A21" s="19">
        <f t="shared" si="1"/>
        <v>16</v>
      </c>
      <c r="B21" s="2" t="s">
        <v>17</v>
      </c>
      <c r="C21" s="12">
        <v>70024</v>
      </c>
      <c r="D21" s="11">
        <f t="shared" si="0"/>
        <v>0.7</v>
      </c>
      <c r="E21" s="10">
        <v>807.63583000000006</v>
      </c>
      <c r="F21" s="11">
        <v>1</v>
      </c>
      <c r="G21" s="6">
        <f t="shared" si="2"/>
        <v>565.34508100000005</v>
      </c>
    </row>
    <row r="22" spans="1:8" s="13" customFormat="1" ht="27.75" customHeight="1" x14ac:dyDescent="0.25">
      <c r="A22" s="20">
        <f t="shared" si="1"/>
        <v>17</v>
      </c>
      <c r="B22" s="24" t="s">
        <v>24</v>
      </c>
      <c r="C22" s="16">
        <v>130023</v>
      </c>
      <c r="D22" s="25">
        <f t="shared" si="0"/>
        <v>1.3</v>
      </c>
      <c r="E22" s="26">
        <v>807.63583000000006</v>
      </c>
      <c r="F22" s="16">
        <v>1.5</v>
      </c>
      <c r="G22" s="27">
        <f t="shared" si="2"/>
        <v>1574.8898685000004</v>
      </c>
    </row>
    <row r="23" spans="1:8" s="13" customFormat="1" ht="27.75" customHeight="1" x14ac:dyDescent="0.25">
      <c r="A23" s="19" t="s">
        <v>2</v>
      </c>
      <c r="B23" s="28"/>
      <c r="C23" s="19">
        <f>SUM(C6:C22)</f>
        <v>1711255</v>
      </c>
      <c r="D23" s="29">
        <f>SUM(D6:D22)</f>
        <v>16.8</v>
      </c>
      <c r="E23" s="30"/>
      <c r="F23" s="31"/>
      <c r="G23" s="6">
        <f>SUM(G6:G22)</f>
        <v>17808.370051500002</v>
      </c>
      <c r="H23" s="14"/>
    </row>
    <row r="24" spans="1:8" s="3" customFormat="1" ht="27.75" customHeight="1" x14ac:dyDescent="0.25">
      <c r="B24" s="17" t="s">
        <v>23</v>
      </c>
      <c r="C24" s="18">
        <f>C23/17</f>
        <v>100662.05882352941</v>
      </c>
      <c r="F24" s="5"/>
    </row>
    <row r="25" spans="1:8" s="3" customFormat="1" x14ac:dyDescent="0.25"/>
  </sheetData>
  <mergeCells count="1">
    <mergeCell ref="A3:G3"/>
  </mergeCells>
  <pageMargins left="0.31496062992125984" right="0.31496062992125984" top="0.35433070866141736" bottom="0.35433070866141736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2016-08-29T10:55:54Z</dcterms:modified>
</cp:coreProperties>
</file>