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6" r:id="rId1"/>
  </sheets>
  <definedNames>
    <definedName name="_xlnm.Print_Titles" localSheetId="0">'для НИФИ'!$7:$8</definedName>
    <definedName name="_xlnm.Print_Area" localSheetId="0">'для НИФИ'!$A$1:$G$87</definedName>
  </definedNames>
  <calcPr calcId="145621"/>
</workbook>
</file>

<file path=xl/calcChain.xml><?xml version="1.0" encoding="utf-8"?>
<calcChain xmlns="http://schemas.openxmlformats.org/spreadsheetml/2006/main">
  <c r="D11" i="6" l="1"/>
  <c r="D21" i="6"/>
  <c r="D23" i="6"/>
  <c r="D27" i="6"/>
  <c r="D38" i="6"/>
  <c r="D44" i="6"/>
  <c r="D48" i="6"/>
  <c r="D57" i="6"/>
  <c r="D61" i="6"/>
  <c r="D69" i="6"/>
  <c r="D75" i="6"/>
  <c r="D79" i="6"/>
  <c r="D82" i="6"/>
  <c r="D84" i="6"/>
  <c r="G84" i="6"/>
  <c r="F84" i="6"/>
  <c r="E84" i="6"/>
  <c r="C84" i="6"/>
  <c r="G82" i="6"/>
  <c r="F82" i="6"/>
  <c r="E82" i="6"/>
  <c r="C82" i="6"/>
  <c r="G79" i="6"/>
  <c r="F79" i="6"/>
  <c r="E79" i="6"/>
  <c r="C79" i="6"/>
  <c r="G75" i="6"/>
  <c r="F75" i="6"/>
  <c r="E75" i="6"/>
  <c r="C75" i="6"/>
  <c r="G69" i="6"/>
  <c r="F69" i="6"/>
  <c r="E69" i="6"/>
  <c r="C69" i="6"/>
  <c r="G61" i="6"/>
  <c r="F61" i="6"/>
  <c r="E61" i="6"/>
  <c r="C61" i="6"/>
  <c r="G57" i="6"/>
  <c r="F57" i="6"/>
  <c r="E57" i="6"/>
  <c r="C57" i="6"/>
  <c r="G48" i="6"/>
  <c r="F48" i="6"/>
  <c r="E48" i="6"/>
  <c r="C48" i="6"/>
  <c r="G44" i="6"/>
  <c r="F44" i="6"/>
  <c r="E44" i="6"/>
  <c r="C44" i="6"/>
  <c r="G38" i="6"/>
  <c r="F38" i="6"/>
  <c r="E38" i="6"/>
  <c r="C38" i="6"/>
  <c r="G27" i="6"/>
  <c r="F27" i="6"/>
  <c r="E27" i="6"/>
  <c r="C27" i="6"/>
  <c r="G23" i="6"/>
  <c r="F23" i="6"/>
  <c r="E23" i="6"/>
  <c r="C23" i="6"/>
  <c r="G21" i="6"/>
  <c r="F21" i="6"/>
  <c r="E21" i="6"/>
  <c r="C21" i="6"/>
  <c r="G11" i="6"/>
  <c r="G9" i="6" s="1"/>
  <c r="F11" i="6"/>
  <c r="E11" i="6"/>
  <c r="E9" i="6" s="1"/>
  <c r="C11" i="6"/>
  <c r="C9" i="6" l="1"/>
  <c r="F9" i="6"/>
  <c r="D9" i="6"/>
</calcChain>
</file>

<file path=xl/sharedStrings.xml><?xml version="1.0" encoding="utf-8"?>
<sst xmlns="http://schemas.openxmlformats.org/spreadsheetml/2006/main" count="153" uniqueCount="152">
  <si>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</si>
  <si>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</si>
  <si>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</si>
  <si>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</si>
  <si>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</si>
  <si>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</si>
  <si>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</si>
  <si>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</si>
  <si>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</si>
  <si>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</si>
  <si>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</si>
  <si>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</si>
  <si>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</si>
  <si>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</si>
  <si>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</si>
  <si>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</si>
  <si>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</si>
  <si>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</si>
  <si>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</si>
  <si>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</si>
  <si>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</si>
  <si>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</si>
  <si>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</si>
  <si>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</si>
  <si>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</si>
  <si>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</si>
  <si>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</si>
  <si>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</si>
  <si>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</si>
  <si>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</si>
  <si>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</si>
  <si>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</si>
  <si>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</si>
  <si>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</si>
  <si>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</si>
  <si>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</si>
  <si>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</si>
  <si>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</si>
  <si>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</si>
  <si>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</si>
  <si>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</si>
  <si>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</si>
  <si>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</si>
  <si>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</si>
  <si>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</si>
  <si>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</si>
  <si>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</si>
  <si>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</si>
  <si>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</si>
  <si>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</si>
  <si>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</si>
  <si>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</si>
  <si>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</si>
  <si>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</si>
  <si>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</si>
  <si>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</si>
  <si>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</si>
  <si>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</si>
  <si>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</si>
  <si>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</si>
  <si>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</si>
  <si>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</si>
  <si>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</si>
  <si>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</si>
  <si>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</si>
  <si>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</si>
  <si>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</si>
  <si>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</si>
  <si>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</si>
  <si>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</si>
  <si>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</si>
  <si>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</si>
  <si>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</si>
  <si>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</si>
  <si>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</si>
  <si>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</si>
  <si>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</si>
  <si>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</si>
  <si>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</si>
  <si>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</si>
  <si>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</si>
  <si>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</si>
  <si>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</si>
  <si>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</si>
  <si>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</si>
  <si>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</si>
  <si>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</si>
  <si>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</si>
  <si>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</si>
  <si>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</si>
  <si>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</si>
  <si>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</si>
  <si>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</si>
  <si>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</si>
  <si>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</si>
  <si>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</si>
  <si>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</si>
  <si>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</si>
  <si>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</si>
  <si>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</si>
  <si>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</si>
  <si>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</si>
  <si>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</si>
  <si>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</si>
  <si>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</si>
  <si>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</si>
  <si>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</si>
  <si>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</si>
  <si>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</si>
  <si>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</si>
  <si>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</si>
  <si>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</si>
  <si>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</si>
  <si>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</si>
  <si>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</si>
  <si>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</si>
  <si>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</si>
  <si>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</si>
  <si>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</si>
  <si>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</si>
  <si>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</si>
  <si>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</si>
  <si>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</si>
  <si>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</si>
  <si>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</si>
  <si>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</si>
  <si>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</si>
  <si>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</si>
  <si>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</si>
  <si>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тыс. руб.</t>
  </si>
  <si>
    <t>Оценка текущего финансового года</t>
  </si>
  <si>
    <t xml:space="preserve">2015 год </t>
  </si>
  <si>
    <t>ВСЕГО</t>
  </si>
  <si>
    <t>в том числе по разделам/подразделам:</t>
  </si>
  <si>
    <t>Отчет</t>
  </si>
  <si>
    <t xml:space="preserve">Проект  </t>
  </si>
  <si>
    <t xml:space="preserve">Проект </t>
  </si>
  <si>
    <t>КФСР</t>
  </si>
  <si>
    <t xml:space="preserve">Наименование раздела/подраздела классифцикации расходов 
</t>
  </si>
  <si>
    <t>2017 год</t>
  </si>
  <si>
    <t xml:space="preserve">2018 год </t>
  </si>
  <si>
    <t>2019 год</t>
  </si>
  <si>
    <t>Расходы областного бюджета Ленинградской области 
по разделам и подразделам классификации расходов в 2015 - 2019 годах</t>
  </si>
  <si>
    <t>Прикладные научные исследования в области охраны окружающей среды</t>
  </si>
  <si>
    <t>0604</t>
  </si>
  <si>
    <t>Прикладные научные исследования в области жилищно- коммунального хозяйства</t>
  </si>
  <si>
    <t>0504</t>
  </si>
  <si>
    <t>Дополнительное образование детей</t>
  </si>
  <si>
    <t>0703</t>
  </si>
  <si>
    <t>2016 год</t>
  </si>
  <si>
    <t>Приложение 1 к пояснительной записке 2017 года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</si>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</sst>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abSelected="1" zoomScaleNormal="100" workbookViewId="0">
      <selection activeCell="E37" sqref="E37"/>
    </sheetView>
  </sheetViews>
  <sheetFormatPr defaultColWidth="9.140625" defaultRowHeight="12.75" x14ac:dyDescent="0.2"/>
  <cols>
    <col min="1" max="1" width="5.5703125" style="4" customWidth="1"/>
    <col min="2" max="2" width="40.140625" style="4" customWidth="1"/>
    <col min="3" max="4" width="14.42578125" style="12" customWidth="1"/>
    <col min="5" max="5" width="13.5703125" style="9" customWidth="1"/>
    <col min="6" max="6" width="13.42578125" style="9" customWidth="1"/>
    <col min="7" max="7" width="13.85546875" style="9" customWidth="1"/>
    <col min="8" max="8" width="9.140625" style="4"/>
    <col min="9" max="9" width="11.7109375" style="4" customWidth="1"/>
    <col min="10" max="16384" width="9.140625" style="4"/>
  </cols>
  <sheetData>
    <row r="1" spans="1:7" x14ac:dyDescent="0.2">
      <c r="G1" s="14" t="s">
        <v>150</v>
      </c>
    </row>
    <row r="2" spans="1:7" x14ac:dyDescent="0.2">
      <c r="G2" s="14" t="s">
        <v>151</v>
      </c>
    </row>
    <row r="4" spans="1:7" ht="36" customHeight="1" x14ac:dyDescent="0.2">
      <c r="A4" s="20" t="s">
        <v>142</v>
      </c>
      <c r="B4" s="20"/>
      <c r="C4" s="20"/>
      <c r="D4" s="20"/>
      <c r="E4" s="20"/>
      <c r="F4" s="20"/>
      <c r="G4" s="20"/>
    </row>
    <row r="6" spans="1:7" x14ac:dyDescent="0.2">
      <c r="G6" s="10" t="s">
        <v>129</v>
      </c>
    </row>
    <row r="7" spans="1:7" ht="18.75" customHeight="1" x14ac:dyDescent="0.2">
      <c r="A7" s="21" t="s">
        <v>137</v>
      </c>
      <c r="B7" s="22" t="s">
        <v>138</v>
      </c>
      <c r="C7" s="11" t="s">
        <v>131</v>
      </c>
      <c r="D7" s="11" t="s">
        <v>149</v>
      </c>
      <c r="E7" s="11" t="s">
        <v>139</v>
      </c>
      <c r="F7" s="11" t="s">
        <v>140</v>
      </c>
      <c r="G7" s="11" t="s">
        <v>141</v>
      </c>
    </row>
    <row r="8" spans="1:7" ht="62.25" customHeight="1" x14ac:dyDescent="0.2">
      <c r="A8" s="21"/>
      <c r="B8" s="22"/>
      <c r="C8" s="11" t="s">
        <v>134</v>
      </c>
      <c r="D8" s="11" t="s">
        <v>130</v>
      </c>
      <c r="E8" s="11" t="s">
        <v>135</v>
      </c>
      <c r="F8" s="11" t="s">
        <v>136</v>
      </c>
      <c r="G8" s="11" t="s">
        <v>136</v>
      </c>
    </row>
    <row r="9" spans="1:7" ht="15.75" x14ac:dyDescent="0.2">
      <c r="A9" s="7"/>
      <c r="B9" s="6" t="s">
        <v>132</v>
      </c>
      <c r="C9" s="15">
        <f>C11+C21+C23+C27+C38+C44+C48+C57+C61+C69+C75+C79+C82+C84</f>
        <v>93612482.499999985</v>
      </c>
      <c r="D9" s="15">
        <f>D11+D21+D23+D27+D38+D44+D48+D57+D61+D69+D75+D79+D82+D84</f>
        <v>104167000.00000001</v>
      </c>
      <c r="E9" s="15">
        <f>E11+E21+E23+E27+E38+E44+E48+E57+E61+E69+E75+E79+E82+E84</f>
        <v>92713403.200000003</v>
      </c>
      <c r="F9" s="15">
        <f>F11+F21+F23+F27+F38+F44+F48+F57+F61+F69+F75+F79+F82+F84</f>
        <v>94168646.599999994</v>
      </c>
      <c r="G9" s="15">
        <f>G11+G21+G23+G27+G38+G44+G48+G57+G61+G69+G75+G79+G82+G84</f>
        <v>98145469.300000012</v>
      </c>
    </row>
    <row r="10" spans="1:7" ht="15.75" x14ac:dyDescent="0.2">
      <c r="A10" s="7"/>
      <c r="B10" s="8" t="s">
        <v>133</v>
      </c>
      <c r="C10" s="15"/>
      <c r="D10" s="16"/>
      <c r="E10" s="15"/>
      <c r="F10" s="15"/>
      <c r="G10" s="15"/>
    </row>
    <row r="11" spans="1:7" ht="15.75" x14ac:dyDescent="0.2">
      <c r="A11" s="1" t="s">
        <v>0</v>
      </c>
      <c r="B11" s="2" t="s">
        <v>1</v>
      </c>
      <c r="C11" s="17">
        <f>SUM(C12:C20)</f>
        <v>5617979.2999999998</v>
      </c>
      <c r="D11" s="17">
        <f>SUM(D12:D20)</f>
        <v>7203204.6999999993</v>
      </c>
      <c r="E11" s="17">
        <f t="shared" ref="E11:G11" si="0">SUM(E12:E20)</f>
        <v>6701986.5</v>
      </c>
      <c r="F11" s="17">
        <f t="shared" si="0"/>
        <v>6865110.7999999989</v>
      </c>
      <c r="G11" s="17">
        <f t="shared" si="0"/>
        <v>7145495.5999999996</v>
      </c>
    </row>
    <row r="12" spans="1:7" ht="38.25" x14ac:dyDescent="0.2">
      <c r="A12" s="5" t="s">
        <v>2</v>
      </c>
      <c r="B12" s="3" t="s">
        <v>3</v>
      </c>
      <c r="C12" s="18">
        <v>4839.6000000000004</v>
      </c>
      <c r="D12" s="16">
        <v>4587.8</v>
      </c>
      <c r="E12" s="18">
        <v>5017.1000000000004</v>
      </c>
      <c r="F12" s="18">
        <v>5251.2</v>
      </c>
      <c r="G12" s="18">
        <v>5643.4</v>
      </c>
    </row>
    <row r="13" spans="1:7" ht="51" x14ac:dyDescent="0.2">
      <c r="A13" s="5" t="s">
        <v>4</v>
      </c>
      <c r="B13" s="3" t="s">
        <v>5</v>
      </c>
      <c r="C13" s="18">
        <v>480257.7</v>
      </c>
      <c r="D13" s="16">
        <v>496607.6</v>
      </c>
      <c r="E13" s="18">
        <v>528707.1</v>
      </c>
      <c r="F13" s="18">
        <v>541396.1</v>
      </c>
      <c r="G13" s="18">
        <v>560886.30000000005</v>
      </c>
    </row>
    <row r="14" spans="1:7" ht="51" x14ac:dyDescent="0.2">
      <c r="A14" s="5" t="s">
        <v>6</v>
      </c>
      <c r="B14" s="3" t="s">
        <v>7</v>
      </c>
      <c r="C14" s="18">
        <v>2738014.7</v>
      </c>
      <c r="D14" s="16">
        <v>2712066.8</v>
      </c>
      <c r="E14" s="18">
        <v>2564448</v>
      </c>
      <c r="F14" s="18">
        <v>2688929.5</v>
      </c>
      <c r="G14" s="18">
        <v>2851918.3</v>
      </c>
    </row>
    <row r="15" spans="1:7" ht="15.75" x14ac:dyDescent="0.2">
      <c r="A15" s="5" t="s">
        <v>8</v>
      </c>
      <c r="B15" s="3" t="s">
        <v>9</v>
      </c>
      <c r="C15" s="18">
        <v>225890.8</v>
      </c>
      <c r="D15" s="16">
        <v>280944.8</v>
      </c>
      <c r="E15" s="18">
        <v>329381.59999999998</v>
      </c>
      <c r="F15" s="18">
        <v>334979.09999999998</v>
      </c>
      <c r="G15" s="18">
        <v>363168.5</v>
      </c>
    </row>
    <row r="16" spans="1:7" ht="38.25" x14ac:dyDescent="0.2">
      <c r="A16" s="5" t="s">
        <v>10</v>
      </c>
      <c r="B16" s="3" t="s">
        <v>11</v>
      </c>
      <c r="C16" s="18">
        <v>79750.600000000006</v>
      </c>
      <c r="D16" s="16">
        <v>68325.5</v>
      </c>
      <c r="E16" s="18">
        <v>76181.5</v>
      </c>
      <c r="F16" s="18">
        <v>78013.2</v>
      </c>
      <c r="G16" s="18">
        <v>80826.7</v>
      </c>
    </row>
    <row r="17" spans="1:9" ht="25.5" x14ac:dyDescent="0.2">
      <c r="A17" s="5" t="s">
        <v>12</v>
      </c>
      <c r="B17" s="3" t="s">
        <v>13</v>
      </c>
      <c r="C17" s="18">
        <v>157832.9</v>
      </c>
      <c r="D17" s="16">
        <v>108981.3</v>
      </c>
      <c r="E17" s="18">
        <v>83257.3</v>
      </c>
      <c r="F17" s="18">
        <v>85255.5</v>
      </c>
      <c r="G17" s="18">
        <v>88324.7</v>
      </c>
    </row>
    <row r="18" spans="1:9" ht="15.75" x14ac:dyDescent="0.2">
      <c r="A18" s="5" t="s">
        <v>14</v>
      </c>
      <c r="B18" s="3" t="s">
        <v>15</v>
      </c>
      <c r="C18" s="18">
        <v>0</v>
      </c>
      <c r="D18" s="16">
        <v>513650.1</v>
      </c>
      <c r="E18" s="18">
        <v>500000</v>
      </c>
      <c r="F18" s="18">
        <v>500000</v>
      </c>
      <c r="G18" s="18">
        <v>500000</v>
      </c>
    </row>
    <row r="19" spans="1:9" ht="25.5" x14ac:dyDescent="0.2">
      <c r="A19" s="5" t="s">
        <v>16</v>
      </c>
      <c r="B19" s="3" t="s">
        <v>17</v>
      </c>
      <c r="C19" s="18">
        <v>35366.699999999997</v>
      </c>
      <c r="D19" s="16">
        <v>55745.5</v>
      </c>
      <c r="E19" s="18">
        <v>38434.199999999997</v>
      </c>
      <c r="F19" s="18">
        <v>24178.1</v>
      </c>
      <c r="G19" s="18">
        <v>22865.1</v>
      </c>
    </row>
    <row r="20" spans="1:9" ht="15.75" x14ac:dyDescent="0.2">
      <c r="A20" s="5" t="s">
        <v>18</v>
      </c>
      <c r="B20" s="3" t="s">
        <v>19</v>
      </c>
      <c r="C20" s="18">
        <v>1896026.3</v>
      </c>
      <c r="D20" s="16">
        <v>2962295.3</v>
      </c>
      <c r="E20" s="18">
        <v>2576559.7000000002</v>
      </c>
      <c r="F20" s="18">
        <v>2607108.1</v>
      </c>
      <c r="G20" s="18">
        <v>2671862.6</v>
      </c>
    </row>
    <row r="21" spans="1:9" ht="15.75" x14ac:dyDescent="0.2">
      <c r="A21" s="1" t="s">
        <v>20</v>
      </c>
      <c r="B21" s="2" t="s">
        <v>21</v>
      </c>
      <c r="C21" s="17">
        <f>C22</f>
        <v>57139.8</v>
      </c>
      <c r="D21" s="17">
        <f>D22</f>
        <v>49658</v>
      </c>
      <c r="E21" s="17">
        <f t="shared" ref="E21:G21" si="1">E22</f>
        <v>0</v>
      </c>
      <c r="F21" s="17">
        <f t="shared" si="1"/>
        <v>0</v>
      </c>
      <c r="G21" s="17">
        <f t="shared" si="1"/>
        <v>0</v>
      </c>
    </row>
    <row r="22" spans="1:9" ht="15.75" x14ac:dyDescent="0.2">
      <c r="A22" s="5" t="s">
        <v>22</v>
      </c>
      <c r="B22" s="3" t="s">
        <v>23</v>
      </c>
      <c r="C22" s="19">
        <v>57139.8</v>
      </c>
      <c r="D22" s="16">
        <v>49658</v>
      </c>
      <c r="E22" s="18">
        <v>0</v>
      </c>
      <c r="F22" s="18">
        <v>0</v>
      </c>
      <c r="G22" s="18">
        <v>0</v>
      </c>
      <c r="I22" s="13"/>
    </row>
    <row r="23" spans="1:9" ht="25.5" x14ac:dyDescent="0.2">
      <c r="A23" s="1" t="s">
        <v>24</v>
      </c>
      <c r="B23" s="2" t="s">
        <v>25</v>
      </c>
      <c r="C23" s="17">
        <f>SUM(C24:C26)</f>
        <v>1408908.7000000002</v>
      </c>
      <c r="D23" s="17">
        <f>SUM(D24:D26)</f>
        <v>1523741.3</v>
      </c>
      <c r="E23" s="17">
        <f t="shared" ref="E23:G23" si="2">SUM(E24:E26)</f>
        <v>1959986.7</v>
      </c>
      <c r="F23" s="17">
        <f t="shared" si="2"/>
        <v>1976588.8</v>
      </c>
      <c r="G23" s="17">
        <f t="shared" si="2"/>
        <v>1853198</v>
      </c>
    </row>
    <row r="24" spans="1:9" ht="38.25" x14ac:dyDescent="0.2">
      <c r="A24" s="5" t="s">
        <v>26</v>
      </c>
      <c r="B24" s="3" t="s">
        <v>27</v>
      </c>
      <c r="C24" s="18">
        <v>403096.4</v>
      </c>
      <c r="D24" s="16">
        <v>320548</v>
      </c>
      <c r="E24" s="16">
        <v>385390</v>
      </c>
      <c r="F24" s="16">
        <v>441879.1</v>
      </c>
      <c r="G24" s="16">
        <v>401046.3</v>
      </c>
    </row>
    <row r="25" spans="1:9" ht="15.75" x14ac:dyDescent="0.2">
      <c r="A25" s="5" t="s">
        <v>28</v>
      </c>
      <c r="B25" s="3" t="s">
        <v>29</v>
      </c>
      <c r="C25" s="18">
        <v>918501.7</v>
      </c>
      <c r="D25" s="16">
        <v>1021832.6</v>
      </c>
      <c r="E25" s="16">
        <v>1229885.5</v>
      </c>
      <c r="F25" s="16">
        <v>1264609.8999999999</v>
      </c>
      <c r="G25" s="16">
        <v>1182051.8999999999</v>
      </c>
    </row>
    <row r="26" spans="1:9" ht="38.25" x14ac:dyDescent="0.2">
      <c r="A26" s="5" t="s">
        <v>30</v>
      </c>
      <c r="B26" s="3" t="s">
        <v>31</v>
      </c>
      <c r="C26" s="18">
        <v>87310.6</v>
      </c>
      <c r="D26" s="16">
        <v>181360.7</v>
      </c>
      <c r="E26" s="16">
        <v>344711.2</v>
      </c>
      <c r="F26" s="16">
        <v>270099.8</v>
      </c>
      <c r="G26" s="16">
        <v>270099.8</v>
      </c>
    </row>
    <row r="27" spans="1:9" ht="15.75" x14ac:dyDescent="0.2">
      <c r="A27" s="1" t="s">
        <v>32</v>
      </c>
      <c r="B27" s="2" t="s">
        <v>33</v>
      </c>
      <c r="C27" s="17">
        <f>SUM(C28:C37)</f>
        <v>20746057.800000001</v>
      </c>
      <c r="D27" s="17">
        <f>SUM(D28:D37)</f>
        <v>21613487.100000001</v>
      </c>
      <c r="E27" s="17">
        <f t="shared" ref="E27:G27" si="3">SUM(E28:E37)</f>
        <v>14790205.200000001</v>
      </c>
      <c r="F27" s="17">
        <f t="shared" si="3"/>
        <v>14965095.5</v>
      </c>
      <c r="G27" s="17">
        <f t="shared" si="3"/>
        <v>15020760.5</v>
      </c>
    </row>
    <row r="28" spans="1:9" ht="15.75" x14ac:dyDescent="0.2">
      <c r="A28" s="5" t="s">
        <v>34</v>
      </c>
      <c r="B28" s="3" t="s">
        <v>35</v>
      </c>
      <c r="C28" s="19">
        <v>80277.600000000006</v>
      </c>
      <c r="D28" s="16">
        <v>81365.2</v>
      </c>
      <c r="E28" s="16">
        <v>29233.1</v>
      </c>
      <c r="F28" s="16">
        <v>30854.5</v>
      </c>
      <c r="G28" s="16">
        <v>33333.699999999997</v>
      </c>
    </row>
    <row r="29" spans="1:9" ht="15.75" x14ac:dyDescent="0.2">
      <c r="A29" s="5" t="s">
        <v>36</v>
      </c>
      <c r="B29" s="3" t="s">
        <v>37</v>
      </c>
      <c r="C29" s="19">
        <v>8463.2000000000007</v>
      </c>
      <c r="D29" s="16">
        <v>9180.7000000000007</v>
      </c>
      <c r="E29" s="16">
        <v>9000</v>
      </c>
      <c r="F29" s="16">
        <v>9377.4</v>
      </c>
      <c r="G29" s="16">
        <v>12527.8</v>
      </c>
    </row>
    <row r="30" spans="1:9" ht="15.75" x14ac:dyDescent="0.2">
      <c r="A30" s="5" t="s">
        <v>38</v>
      </c>
      <c r="B30" s="3" t="s">
        <v>39</v>
      </c>
      <c r="C30" s="19">
        <v>5646550.0999999996</v>
      </c>
      <c r="D30" s="16">
        <v>4381097.5</v>
      </c>
      <c r="E30" s="16">
        <v>2774954.4</v>
      </c>
      <c r="F30" s="16">
        <v>2843573.8</v>
      </c>
      <c r="G30" s="16">
        <v>2934947.3</v>
      </c>
    </row>
    <row r="31" spans="1:9" ht="15.75" x14ac:dyDescent="0.2">
      <c r="A31" s="5" t="s">
        <v>40</v>
      </c>
      <c r="B31" s="3" t="s">
        <v>41</v>
      </c>
      <c r="C31" s="19">
        <v>19073.8</v>
      </c>
      <c r="D31" s="16">
        <v>59018.9</v>
      </c>
      <c r="E31" s="16">
        <v>48354</v>
      </c>
      <c r="F31" s="16">
        <v>48149</v>
      </c>
      <c r="G31" s="16">
        <v>30450</v>
      </c>
    </row>
    <row r="32" spans="1:9" ht="15.75" x14ac:dyDescent="0.2">
      <c r="A32" s="5" t="s">
        <v>42</v>
      </c>
      <c r="B32" s="3" t="s">
        <v>43</v>
      </c>
      <c r="C32" s="19">
        <v>1073814.7</v>
      </c>
      <c r="D32" s="16">
        <v>1147238.3999999999</v>
      </c>
      <c r="E32" s="16">
        <v>737469.4</v>
      </c>
      <c r="F32" s="16">
        <v>760340.5</v>
      </c>
      <c r="G32" s="16">
        <v>787092.6</v>
      </c>
    </row>
    <row r="33" spans="1:8" ht="15.75" x14ac:dyDescent="0.2">
      <c r="A33" s="5" t="s">
        <v>44</v>
      </c>
      <c r="B33" s="3" t="s">
        <v>45</v>
      </c>
      <c r="C33" s="19">
        <v>1707556.3</v>
      </c>
      <c r="D33" s="16">
        <v>146300.9</v>
      </c>
      <c r="E33" s="16">
        <v>113811.6</v>
      </c>
      <c r="F33" s="16">
        <v>86738.7</v>
      </c>
      <c r="G33" s="16">
        <v>86738.8</v>
      </c>
    </row>
    <row r="34" spans="1:8" ht="15.75" x14ac:dyDescent="0.2">
      <c r="A34" s="5" t="s">
        <v>46</v>
      </c>
      <c r="B34" s="3" t="s">
        <v>47</v>
      </c>
      <c r="C34" s="19">
        <v>7735336.9000000004</v>
      </c>
      <c r="D34" s="16">
        <v>11290505</v>
      </c>
      <c r="E34" s="16">
        <v>7433044.2999999998</v>
      </c>
      <c r="F34" s="16">
        <v>7792392.5999999996</v>
      </c>
      <c r="G34" s="16">
        <v>7885810.4000000004</v>
      </c>
    </row>
    <row r="35" spans="1:8" ht="15.75" x14ac:dyDescent="0.2">
      <c r="A35" s="5" t="s">
        <v>48</v>
      </c>
      <c r="B35" s="3" t="s">
        <v>49</v>
      </c>
      <c r="C35" s="19">
        <v>568937.1</v>
      </c>
      <c r="D35" s="16">
        <v>853726</v>
      </c>
      <c r="E35" s="16">
        <v>897086.9</v>
      </c>
      <c r="F35" s="16">
        <v>863888</v>
      </c>
      <c r="G35" s="16">
        <v>895229.3</v>
      </c>
    </row>
    <row r="36" spans="1:8" ht="25.5" x14ac:dyDescent="0.2">
      <c r="A36" s="5" t="s">
        <v>50</v>
      </c>
      <c r="B36" s="3" t="s">
        <v>51</v>
      </c>
      <c r="C36" s="16">
        <v>3500</v>
      </c>
      <c r="D36" s="16">
        <v>3943.8</v>
      </c>
      <c r="E36" s="16">
        <v>4100</v>
      </c>
      <c r="F36" s="16">
        <v>4100</v>
      </c>
      <c r="G36" s="16">
        <v>4100</v>
      </c>
    </row>
    <row r="37" spans="1:8" ht="25.5" x14ac:dyDescent="0.2">
      <c r="A37" s="5" t="s">
        <v>52</v>
      </c>
      <c r="B37" s="3" t="s">
        <v>53</v>
      </c>
      <c r="C37" s="19">
        <v>3902548.1</v>
      </c>
      <c r="D37" s="16">
        <v>3641110.7</v>
      </c>
      <c r="E37" s="16">
        <v>2743151.5</v>
      </c>
      <c r="F37" s="16">
        <v>2525681</v>
      </c>
      <c r="G37" s="16">
        <v>2350530.6</v>
      </c>
    </row>
    <row r="38" spans="1:8" ht="25.5" x14ac:dyDescent="0.2">
      <c r="A38" s="1" t="s">
        <v>54</v>
      </c>
      <c r="B38" s="2" t="s">
        <v>55</v>
      </c>
      <c r="C38" s="17">
        <f>SUM(C39:C43)</f>
        <v>7527406.7000000002</v>
      </c>
      <c r="D38" s="17">
        <f>SUM(D39:D43)</f>
        <v>7604980.5</v>
      </c>
      <c r="E38" s="17">
        <f t="shared" ref="E38:G38" si="4">SUM(E39:E43)</f>
        <v>5805703.4000000004</v>
      </c>
      <c r="F38" s="17">
        <f t="shared" si="4"/>
        <v>5628531.7999999998</v>
      </c>
      <c r="G38" s="17">
        <f t="shared" si="4"/>
        <v>5408398.7000000002</v>
      </c>
    </row>
    <row r="39" spans="1:8" ht="15.75" x14ac:dyDescent="0.2">
      <c r="A39" s="5" t="s">
        <v>56</v>
      </c>
      <c r="B39" s="3" t="s">
        <v>57</v>
      </c>
      <c r="C39" s="18">
        <v>2009433.4</v>
      </c>
      <c r="D39" s="16">
        <v>2266525.5</v>
      </c>
      <c r="E39" s="16">
        <v>807406</v>
      </c>
      <c r="F39" s="16">
        <v>1111344.3999999999</v>
      </c>
      <c r="G39" s="16">
        <v>663344.4</v>
      </c>
    </row>
    <row r="40" spans="1:8" ht="15.75" x14ac:dyDescent="0.2">
      <c r="A40" s="5" t="s">
        <v>58</v>
      </c>
      <c r="B40" s="3" t="s">
        <v>59</v>
      </c>
      <c r="C40" s="18">
        <v>5489319</v>
      </c>
      <c r="D40" s="16">
        <v>4947919.0999999996</v>
      </c>
      <c r="E40" s="16">
        <v>4743607</v>
      </c>
      <c r="F40" s="16">
        <v>4449603.2</v>
      </c>
      <c r="G40" s="16">
        <v>4677470.0999999996</v>
      </c>
    </row>
    <row r="41" spans="1:8" ht="15.75" x14ac:dyDescent="0.2">
      <c r="A41" s="5" t="s">
        <v>60</v>
      </c>
      <c r="B41" s="3" t="s">
        <v>61</v>
      </c>
      <c r="C41" s="18">
        <v>2740</v>
      </c>
      <c r="D41" s="16">
        <v>113753</v>
      </c>
      <c r="E41" s="16">
        <v>213506.2</v>
      </c>
      <c r="F41" s="16">
        <v>27900</v>
      </c>
      <c r="G41" s="16">
        <v>27900</v>
      </c>
    </row>
    <row r="42" spans="1:8" ht="25.5" x14ac:dyDescent="0.2">
      <c r="A42" s="5" t="s">
        <v>146</v>
      </c>
      <c r="B42" s="3" t="s">
        <v>145</v>
      </c>
      <c r="C42" s="18">
        <v>0</v>
      </c>
      <c r="D42" s="16">
        <v>0</v>
      </c>
      <c r="E42" s="16">
        <v>1500</v>
      </c>
      <c r="F42" s="16">
        <v>0</v>
      </c>
      <c r="G42" s="16">
        <v>0</v>
      </c>
    </row>
    <row r="43" spans="1:8" ht="25.5" x14ac:dyDescent="0.2">
      <c r="A43" s="5" t="s">
        <v>62</v>
      </c>
      <c r="B43" s="3" t="s">
        <v>63</v>
      </c>
      <c r="C43" s="18">
        <v>25914.3</v>
      </c>
      <c r="D43" s="16">
        <v>276782.90000000002</v>
      </c>
      <c r="E43" s="16">
        <v>39684.199999999997</v>
      </c>
      <c r="F43" s="16">
        <v>39684.199999999997</v>
      </c>
      <c r="G43" s="16">
        <v>39684.199999999997</v>
      </c>
    </row>
    <row r="44" spans="1:8" ht="15.75" x14ac:dyDescent="0.2">
      <c r="A44" s="1" t="s">
        <v>64</v>
      </c>
      <c r="B44" s="2" t="s">
        <v>65</v>
      </c>
      <c r="C44" s="17">
        <f>SUM(C45:C47)</f>
        <v>217151.8</v>
      </c>
      <c r="D44" s="17">
        <f>SUM(D45:D47)</f>
        <v>239195.5</v>
      </c>
      <c r="E44" s="17">
        <f>SUM(E45:E47)</f>
        <v>231299.5</v>
      </c>
      <c r="F44" s="17">
        <f>SUM(F45:F47)</f>
        <v>231909.6</v>
      </c>
      <c r="G44" s="17">
        <f>SUM(G45:G47)</f>
        <v>257565.90000000002</v>
      </c>
    </row>
    <row r="45" spans="1:8" ht="25.5" x14ac:dyDescent="0.2">
      <c r="A45" s="5" t="s">
        <v>66</v>
      </c>
      <c r="B45" s="3" t="s">
        <v>67</v>
      </c>
      <c r="C45" s="18">
        <v>95596.6</v>
      </c>
      <c r="D45" s="16">
        <v>109645.5</v>
      </c>
      <c r="E45" s="16">
        <v>85818.7</v>
      </c>
      <c r="F45" s="16">
        <v>90451.4</v>
      </c>
      <c r="G45" s="16">
        <v>92415.7</v>
      </c>
    </row>
    <row r="46" spans="1:8" ht="25.5" x14ac:dyDescent="0.2">
      <c r="A46" s="5" t="s">
        <v>144</v>
      </c>
      <c r="B46" s="3" t="s">
        <v>143</v>
      </c>
      <c r="C46" s="18">
        <v>0</v>
      </c>
      <c r="D46" s="16">
        <v>0</v>
      </c>
      <c r="E46" s="16">
        <v>2100</v>
      </c>
      <c r="F46" s="16">
        <v>0</v>
      </c>
      <c r="G46" s="16">
        <v>1500</v>
      </c>
    </row>
    <row r="47" spans="1:8" ht="25.5" x14ac:dyDescent="0.2">
      <c r="A47" s="5" t="s">
        <v>68</v>
      </c>
      <c r="B47" s="3" t="s">
        <v>69</v>
      </c>
      <c r="C47" s="18">
        <v>121555.2</v>
      </c>
      <c r="D47" s="16">
        <v>129550</v>
      </c>
      <c r="E47" s="16">
        <v>143380.79999999999</v>
      </c>
      <c r="F47" s="16">
        <v>141458.20000000001</v>
      </c>
      <c r="G47" s="16">
        <v>163650.20000000001</v>
      </c>
    </row>
    <row r="48" spans="1:8" ht="15.75" x14ac:dyDescent="0.2">
      <c r="A48" s="1" t="s">
        <v>70</v>
      </c>
      <c r="B48" s="2" t="s">
        <v>71</v>
      </c>
      <c r="C48" s="17">
        <f>SUM(C49:C56)</f>
        <v>19691885.199999999</v>
      </c>
      <c r="D48" s="17">
        <f>SUM(D49:D56)</f>
        <v>24424581.500000007</v>
      </c>
      <c r="E48" s="17">
        <f t="shared" ref="E48:F48" si="5">SUM(E49:E56)</f>
        <v>24235579.300000004</v>
      </c>
      <c r="F48" s="17">
        <f t="shared" si="5"/>
        <v>24700664.299999997</v>
      </c>
      <c r="G48" s="17">
        <f>SUM(G49:G56)</f>
        <v>27309224.399999999</v>
      </c>
      <c r="H48" s="9"/>
    </row>
    <row r="49" spans="1:8" ht="15.75" x14ac:dyDescent="0.2">
      <c r="A49" s="5" t="s">
        <v>72</v>
      </c>
      <c r="B49" s="3" t="s">
        <v>73</v>
      </c>
      <c r="C49" s="18">
        <v>6217053.5999999996</v>
      </c>
      <c r="D49" s="16">
        <v>7231807.7999999998</v>
      </c>
      <c r="E49" s="16">
        <v>7878350.9000000004</v>
      </c>
      <c r="F49" s="16">
        <v>7610989.7999999998</v>
      </c>
      <c r="G49" s="16">
        <v>8786882.6999999993</v>
      </c>
      <c r="H49" s="9"/>
    </row>
    <row r="50" spans="1:8" ht="15.75" x14ac:dyDescent="0.2">
      <c r="A50" s="5" t="s">
        <v>74</v>
      </c>
      <c r="B50" s="3" t="s">
        <v>75</v>
      </c>
      <c r="C50" s="18">
        <v>10682847.1</v>
      </c>
      <c r="D50" s="16">
        <v>14094124.300000001</v>
      </c>
      <c r="E50" s="16">
        <v>12116234.6</v>
      </c>
      <c r="F50" s="16">
        <v>13011632.5</v>
      </c>
      <c r="G50" s="16">
        <v>14135145.6</v>
      </c>
    </row>
    <row r="51" spans="1:8" ht="15.75" x14ac:dyDescent="0.2">
      <c r="A51" s="5" t="s">
        <v>148</v>
      </c>
      <c r="B51" s="3" t="s">
        <v>147</v>
      </c>
      <c r="C51" s="18">
        <v>0</v>
      </c>
      <c r="D51" s="16">
        <v>0</v>
      </c>
      <c r="E51" s="16">
        <v>198699.1</v>
      </c>
      <c r="F51" s="16">
        <v>187409.4</v>
      </c>
      <c r="G51" s="16">
        <v>201307.5</v>
      </c>
    </row>
    <row r="52" spans="1:8" ht="15.75" x14ac:dyDescent="0.2">
      <c r="A52" s="5" t="s">
        <v>76</v>
      </c>
      <c r="B52" s="3" t="s">
        <v>77</v>
      </c>
      <c r="C52" s="18">
        <v>1706867.2</v>
      </c>
      <c r="D52" s="16">
        <v>1902221.3</v>
      </c>
      <c r="E52" s="16">
        <v>2391083.6</v>
      </c>
      <c r="F52" s="16">
        <v>2207364</v>
      </c>
      <c r="G52" s="16">
        <v>2419879</v>
      </c>
    </row>
    <row r="53" spans="1:8" ht="25.5" x14ac:dyDescent="0.2">
      <c r="A53" s="5" t="s">
        <v>78</v>
      </c>
      <c r="B53" s="3" t="s">
        <v>79</v>
      </c>
      <c r="C53" s="18">
        <v>236492.79999999999</v>
      </c>
      <c r="D53" s="16">
        <v>205878.1</v>
      </c>
      <c r="E53" s="16">
        <v>243053.1</v>
      </c>
      <c r="F53" s="16">
        <v>261374.4</v>
      </c>
      <c r="G53" s="16">
        <v>282548.59999999998</v>
      </c>
    </row>
    <row r="54" spans="1:8" ht="25.5" x14ac:dyDescent="0.2">
      <c r="A54" s="5" t="s">
        <v>80</v>
      </c>
      <c r="B54" s="3" t="s">
        <v>81</v>
      </c>
      <c r="C54" s="18">
        <v>462969.2</v>
      </c>
      <c r="D54" s="16">
        <v>531840.1</v>
      </c>
      <c r="E54" s="16">
        <v>806858.5</v>
      </c>
      <c r="F54" s="16">
        <v>781128.7</v>
      </c>
      <c r="G54" s="16">
        <v>833135.1</v>
      </c>
    </row>
    <row r="55" spans="1:8" ht="15.75" x14ac:dyDescent="0.2">
      <c r="A55" s="5" t="s">
        <v>82</v>
      </c>
      <c r="B55" s="3" t="s">
        <v>83</v>
      </c>
      <c r="C55" s="18">
        <v>201892.6</v>
      </c>
      <c r="D55" s="16">
        <v>269269.8</v>
      </c>
      <c r="E55" s="16">
        <v>480138.3</v>
      </c>
      <c r="F55" s="16">
        <v>521256.2</v>
      </c>
      <c r="G55" s="16">
        <v>526114.19999999995</v>
      </c>
    </row>
    <row r="56" spans="1:8" ht="15.75" x14ac:dyDescent="0.2">
      <c r="A56" s="5" t="s">
        <v>84</v>
      </c>
      <c r="B56" s="3" t="s">
        <v>85</v>
      </c>
      <c r="C56" s="18">
        <v>183762.7</v>
      </c>
      <c r="D56" s="16">
        <v>189440.1</v>
      </c>
      <c r="E56" s="16">
        <v>121161.2</v>
      </c>
      <c r="F56" s="16">
        <v>119509.3</v>
      </c>
      <c r="G56" s="16">
        <v>124211.7</v>
      </c>
    </row>
    <row r="57" spans="1:8" ht="15.75" x14ac:dyDescent="0.2">
      <c r="A57" s="1" t="s">
        <v>86</v>
      </c>
      <c r="B57" s="2" t="s">
        <v>87</v>
      </c>
      <c r="C57" s="17">
        <f>SUM(C58:C60)</f>
        <v>1663844.4</v>
      </c>
      <c r="D57" s="17">
        <f>SUM(D58:D60)</f>
        <v>2136320.6999999997</v>
      </c>
      <c r="E57" s="17">
        <f t="shared" ref="E57:G57" si="6">SUM(E58:E60)</f>
        <v>2627571.7999999998</v>
      </c>
      <c r="F57" s="17">
        <f t="shared" si="6"/>
        <v>2272691.1</v>
      </c>
      <c r="G57" s="17">
        <f t="shared" si="6"/>
        <v>2594603.7000000002</v>
      </c>
    </row>
    <row r="58" spans="1:8" ht="15.75" x14ac:dyDescent="0.2">
      <c r="A58" s="5" t="s">
        <v>88</v>
      </c>
      <c r="B58" s="3" t="s">
        <v>89</v>
      </c>
      <c r="C58" s="18">
        <v>1658256.7</v>
      </c>
      <c r="D58" s="16">
        <v>2130526.4</v>
      </c>
      <c r="E58" s="16">
        <v>2620071.7999999998</v>
      </c>
      <c r="F58" s="16">
        <v>2268191.1</v>
      </c>
      <c r="G58" s="16">
        <v>2590103.7000000002</v>
      </c>
    </row>
    <row r="59" spans="1:8" ht="15.75" x14ac:dyDescent="0.2">
      <c r="A59" s="5" t="s">
        <v>90</v>
      </c>
      <c r="B59" s="3" t="s">
        <v>91</v>
      </c>
      <c r="C59" s="18">
        <v>1500</v>
      </c>
      <c r="D59" s="16">
        <v>1442.8</v>
      </c>
      <c r="E59" s="16">
        <v>2500</v>
      </c>
      <c r="F59" s="16">
        <v>2500</v>
      </c>
      <c r="G59" s="16">
        <v>2500</v>
      </c>
    </row>
    <row r="60" spans="1:8" ht="25.5" x14ac:dyDescent="0.2">
      <c r="A60" s="5" t="s">
        <v>92</v>
      </c>
      <c r="B60" s="3" t="s">
        <v>93</v>
      </c>
      <c r="C60" s="18">
        <v>4087.7</v>
      </c>
      <c r="D60" s="16">
        <v>4351.5</v>
      </c>
      <c r="E60" s="16">
        <v>5000</v>
      </c>
      <c r="F60" s="16">
        <v>2000</v>
      </c>
      <c r="G60" s="16">
        <v>2000</v>
      </c>
    </row>
    <row r="61" spans="1:8" ht="15.75" x14ac:dyDescent="0.2">
      <c r="A61" s="1" t="s">
        <v>94</v>
      </c>
      <c r="B61" s="2" t="s">
        <v>95</v>
      </c>
      <c r="C61" s="17">
        <f>SUM(C62:C68)</f>
        <v>16386609.5</v>
      </c>
      <c r="D61" s="17">
        <f>SUM(D62:D68)</f>
        <v>16834877.5</v>
      </c>
      <c r="E61" s="17">
        <f t="shared" ref="E61:G61" si="7">SUM(E62:E68)</f>
        <v>10905233.1</v>
      </c>
      <c r="F61" s="17">
        <f t="shared" si="7"/>
        <v>11751350.4</v>
      </c>
      <c r="G61" s="17">
        <f t="shared" si="7"/>
        <v>12815952.4</v>
      </c>
    </row>
    <row r="62" spans="1:8" ht="15.75" x14ac:dyDescent="0.2">
      <c r="A62" s="5" t="s">
        <v>96</v>
      </c>
      <c r="B62" s="3" t="s">
        <v>97</v>
      </c>
      <c r="C62" s="18">
        <v>4730104</v>
      </c>
      <c r="D62" s="16">
        <v>5271313.3</v>
      </c>
      <c r="E62" s="16">
        <v>3911515.8</v>
      </c>
      <c r="F62" s="16">
        <v>5096038.8</v>
      </c>
      <c r="G62" s="16">
        <v>5640890.2000000002</v>
      </c>
    </row>
    <row r="63" spans="1:8" ht="15.75" x14ac:dyDescent="0.2">
      <c r="A63" s="5" t="s">
        <v>98</v>
      </c>
      <c r="B63" s="3" t="s">
        <v>99</v>
      </c>
      <c r="C63" s="18">
        <v>2474891.6</v>
      </c>
      <c r="D63" s="16">
        <v>2564143.9</v>
      </c>
      <c r="E63" s="16">
        <v>2866756.1</v>
      </c>
      <c r="F63" s="16">
        <v>2416567.7999999998</v>
      </c>
      <c r="G63" s="16">
        <v>2965205.4</v>
      </c>
    </row>
    <row r="64" spans="1:8" ht="25.5" x14ac:dyDescent="0.2">
      <c r="A64" s="5" t="s">
        <v>100</v>
      </c>
      <c r="B64" s="3" t="s">
        <v>101</v>
      </c>
      <c r="C64" s="18">
        <v>28455.3</v>
      </c>
      <c r="D64" s="16">
        <v>31208.400000000001</v>
      </c>
      <c r="E64" s="16">
        <v>44776.3</v>
      </c>
      <c r="F64" s="16">
        <v>47704.800000000003</v>
      </c>
      <c r="G64" s="16">
        <v>49762.6</v>
      </c>
    </row>
    <row r="65" spans="1:7" ht="15.75" x14ac:dyDescent="0.2">
      <c r="A65" s="5" t="s">
        <v>102</v>
      </c>
      <c r="B65" s="3" t="s">
        <v>103</v>
      </c>
      <c r="C65" s="18">
        <v>180264.9</v>
      </c>
      <c r="D65" s="16">
        <v>214945.8</v>
      </c>
      <c r="E65" s="16">
        <v>219094.3</v>
      </c>
      <c r="F65" s="16">
        <v>227549</v>
      </c>
      <c r="G65" s="16">
        <v>236426.4</v>
      </c>
    </row>
    <row r="66" spans="1:7" ht="15.75" x14ac:dyDescent="0.2">
      <c r="A66" s="5" t="s">
        <v>104</v>
      </c>
      <c r="B66" s="3" t="s">
        <v>105</v>
      </c>
      <c r="C66" s="18">
        <v>99124</v>
      </c>
      <c r="D66" s="16">
        <v>111443.3</v>
      </c>
      <c r="E66" s="16">
        <v>118989.8</v>
      </c>
      <c r="F66" s="16">
        <v>122593.9</v>
      </c>
      <c r="G66" s="16">
        <v>128750.39999999999</v>
      </c>
    </row>
    <row r="67" spans="1:7" ht="38.25" x14ac:dyDescent="0.2">
      <c r="A67" s="5" t="s">
        <v>106</v>
      </c>
      <c r="B67" s="3" t="s">
        <v>107</v>
      </c>
      <c r="C67" s="18">
        <v>254582.9</v>
      </c>
      <c r="D67" s="16">
        <v>246923.2</v>
      </c>
      <c r="E67" s="16">
        <v>244778.3</v>
      </c>
      <c r="F67" s="16">
        <v>261988.5</v>
      </c>
      <c r="G67" s="16">
        <v>269324.90000000002</v>
      </c>
    </row>
    <row r="68" spans="1:7" ht="15.75" x14ac:dyDescent="0.2">
      <c r="A68" s="5" t="s">
        <v>108</v>
      </c>
      <c r="B68" s="3" t="s">
        <v>109</v>
      </c>
      <c r="C68" s="18">
        <v>8619186.8000000007</v>
      </c>
      <c r="D68" s="16">
        <v>8394899.5999999996</v>
      </c>
      <c r="E68" s="16">
        <v>3499322.5</v>
      </c>
      <c r="F68" s="16">
        <v>3578907.6</v>
      </c>
      <c r="G68" s="16">
        <v>3525592.5</v>
      </c>
    </row>
    <row r="69" spans="1:7" ht="15.75" x14ac:dyDescent="0.2">
      <c r="A69" s="1">
        <v>1000</v>
      </c>
      <c r="B69" s="2" t="s">
        <v>110</v>
      </c>
      <c r="C69" s="17">
        <f>SUM(C70:C74)</f>
        <v>14174873.199999999</v>
      </c>
      <c r="D69" s="17">
        <f>SUM(D70:D74)</f>
        <v>16879094.100000001</v>
      </c>
      <c r="E69" s="17">
        <f t="shared" ref="E69:G69" si="8">SUM(E70:E74)</f>
        <v>19466429.799999997</v>
      </c>
      <c r="F69" s="17">
        <f t="shared" si="8"/>
        <v>20123238.599999998</v>
      </c>
      <c r="G69" s="17">
        <f t="shared" si="8"/>
        <v>20659743.400000002</v>
      </c>
    </row>
    <row r="70" spans="1:7" ht="15.75" x14ac:dyDescent="0.2">
      <c r="A70" s="5">
        <v>1001</v>
      </c>
      <c r="B70" s="3" t="s">
        <v>111</v>
      </c>
      <c r="C70" s="18">
        <v>302098.2</v>
      </c>
      <c r="D70" s="16">
        <v>383079.6</v>
      </c>
      <c r="E70" s="16">
        <v>440160</v>
      </c>
      <c r="F70" s="16">
        <v>440160</v>
      </c>
      <c r="G70" s="16">
        <v>440160</v>
      </c>
    </row>
    <row r="71" spans="1:7" ht="15.75" x14ac:dyDescent="0.2">
      <c r="A71" s="5">
        <v>1002</v>
      </c>
      <c r="B71" s="3" t="s">
        <v>112</v>
      </c>
      <c r="C71" s="18">
        <v>2714650.8</v>
      </c>
      <c r="D71" s="16">
        <v>3148735.8</v>
      </c>
      <c r="E71" s="16">
        <v>3241820.7</v>
      </c>
      <c r="F71" s="16">
        <v>3246644.5</v>
      </c>
      <c r="G71" s="16">
        <v>3480407.4</v>
      </c>
    </row>
    <row r="72" spans="1:7" ht="15.75" x14ac:dyDescent="0.2">
      <c r="A72" s="5">
        <v>1003</v>
      </c>
      <c r="B72" s="3" t="s">
        <v>113</v>
      </c>
      <c r="C72" s="18">
        <v>8671172.5999999996</v>
      </c>
      <c r="D72" s="16">
        <v>10864342.800000001</v>
      </c>
      <c r="E72" s="16">
        <v>13257651.199999999</v>
      </c>
      <c r="F72" s="16">
        <v>13679914.4</v>
      </c>
      <c r="G72" s="16">
        <v>13833307.1</v>
      </c>
    </row>
    <row r="73" spans="1:7" ht="15.75" x14ac:dyDescent="0.2">
      <c r="A73" s="5">
        <v>1004</v>
      </c>
      <c r="B73" s="3" t="s">
        <v>114</v>
      </c>
      <c r="C73" s="18">
        <v>2149686.1</v>
      </c>
      <c r="D73" s="16">
        <v>2112297.6</v>
      </c>
      <c r="E73" s="16">
        <v>2129200.4</v>
      </c>
      <c r="F73" s="16">
        <v>2351301.2000000002</v>
      </c>
      <c r="G73" s="16">
        <v>2490362.7999999998</v>
      </c>
    </row>
    <row r="74" spans="1:7" ht="25.5" x14ac:dyDescent="0.2">
      <c r="A74" s="5">
        <v>1006</v>
      </c>
      <c r="B74" s="3" t="s">
        <v>115</v>
      </c>
      <c r="C74" s="18">
        <v>337265.5</v>
      </c>
      <c r="D74" s="16">
        <v>370638.3</v>
      </c>
      <c r="E74" s="16">
        <v>397597.5</v>
      </c>
      <c r="F74" s="16">
        <v>405218.5</v>
      </c>
      <c r="G74" s="16">
        <v>415506.1</v>
      </c>
    </row>
    <row r="75" spans="1:7" ht="15.75" x14ac:dyDescent="0.2">
      <c r="A75" s="1">
        <v>1100</v>
      </c>
      <c r="B75" s="2" t="s">
        <v>116</v>
      </c>
      <c r="C75" s="17">
        <f>SUM(C76:C78)</f>
        <v>1353830.8</v>
      </c>
      <c r="D75" s="17">
        <f>SUM(D76:D78)</f>
        <v>1212507.3999999999</v>
      </c>
      <c r="E75" s="17">
        <f>SUM(E76:E78)</f>
        <v>1619097.7</v>
      </c>
      <c r="F75" s="17">
        <f>SUM(F76:F78)</f>
        <v>1391107.2000000002</v>
      </c>
      <c r="G75" s="17">
        <f>SUM(G76:G78)</f>
        <v>949594.9</v>
      </c>
    </row>
    <row r="76" spans="1:7" ht="15.75" x14ac:dyDescent="0.2">
      <c r="A76" s="5">
        <v>1101</v>
      </c>
      <c r="B76" s="3" t="s">
        <v>117</v>
      </c>
      <c r="C76" s="18">
        <v>1392.1</v>
      </c>
      <c r="D76" s="16">
        <v>1827.6</v>
      </c>
      <c r="E76" s="16">
        <v>1850</v>
      </c>
      <c r="F76" s="16">
        <v>1850</v>
      </c>
      <c r="G76" s="16">
        <v>1850</v>
      </c>
    </row>
    <row r="77" spans="1:7" ht="15.75" x14ac:dyDescent="0.2">
      <c r="A77" s="5">
        <v>1102</v>
      </c>
      <c r="B77" s="3" t="s">
        <v>118</v>
      </c>
      <c r="C77" s="18">
        <v>1119021.3999999999</v>
      </c>
      <c r="D77" s="16">
        <v>990764</v>
      </c>
      <c r="E77" s="16">
        <v>1137014.7</v>
      </c>
      <c r="F77" s="16">
        <v>1078503.1000000001</v>
      </c>
      <c r="G77" s="16">
        <v>624680.80000000005</v>
      </c>
    </row>
    <row r="78" spans="1:7" ht="15.75" x14ac:dyDescent="0.2">
      <c r="A78" s="5">
        <v>1103</v>
      </c>
      <c r="B78" s="3" t="s">
        <v>119</v>
      </c>
      <c r="C78" s="18">
        <v>233417.3</v>
      </c>
      <c r="D78" s="16">
        <v>219915.8</v>
      </c>
      <c r="E78" s="16">
        <v>480233</v>
      </c>
      <c r="F78" s="16">
        <v>310754.09999999998</v>
      </c>
      <c r="G78" s="16">
        <v>323064.09999999998</v>
      </c>
    </row>
    <row r="79" spans="1:7" ht="15.75" x14ac:dyDescent="0.2">
      <c r="A79" s="1">
        <v>1200</v>
      </c>
      <c r="B79" s="2" t="s">
        <v>120</v>
      </c>
      <c r="C79" s="17">
        <f>SUM(C80:C81)</f>
        <v>191942.8</v>
      </c>
      <c r="D79" s="17">
        <f>SUM(D80:D81)</f>
        <v>190837.30000000002</v>
      </c>
      <c r="E79" s="17">
        <f t="shared" ref="E79:G79" si="9">SUM(E80:E81)</f>
        <v>151000</v>
      </c>
      <c r="F79" s="17">
        <f t="shared" si="9"/>
        <v>157640</v>
      </c>
      <c r="G79" s="17">
        <f t="shared" si="9"/>
        <v>161529.70000000001</v>
      </c>
    </row>
    <row r="80" spans="1:7" ht="15.75" x14ac:dyDescent="0.2">
      <c r="A80" s="5">
        <v>1201</v>
      </c>
      <c r="B80" s="3" t="s">
        <v>121</v>
      </c>
      <c r="C80" s="18">
        <v>139894.39999999999</v>
      </c>
      <c r="D80" s="16">
        <v>134085.70000000001</v>
      </c>
      <c r="E80" s="16">
        <v>91000</v>
      </c>
      <c r="F80" s="16">
        <v>95000</v>
      </c>
      <c r="G80" s="16">
        <v>100000</v>
      </c>
    </row>
    <row r="81" spans="1:9" ht="15.75" x14ac:dyDescent="0.2">
      <c r="A81" s="5">
        <v>1202</v>
      </c>
      <c r="B81" s="3" t="s">
        <v>122</v>
      </c>
      <c r="C81" s="18">
        <v>52048.4</v>
      </c>
      <c r="D81" s="16">
        <v>56751.6</v>
      </c>
      <c r="E81" s="16">
        <v>60000</v>
      </c>
      <c r="F81" s="16">
        <v>62640</v>
      </c>
      <c r="G81" s="16">
        <v>61529.7</v>
      </c>
    </row>
    <row r="82" spans="1:9" ht="25.5" x14ac:dyDescent="0.2">
      <c r="A82" s="1">
        <v>1300</v>
      </c>
      <c r="B82" s="2" t="s">
        <v>123</v>
      </c>
      <c r="C82" s="17">
        <f>C83</f>
        <v>555678.80000000005</v>
      </c>
      <c r="D82" s="17">
        <f>D83</f>
        <v>487910</v>
      </c>
      <c r="E82" s="17">
        <f t="shared" ref="E82:G82" si="10">E83</f>
        <v>190380</v>
      </c>
      <c r="F82" s="17">
        <f t="shared" si="10"/>
        <v>183921</v>
      </c>
      <c r="G82" s="17">
        <f t="shared" si="10"/>
        <v>9183</v>
      </c>
    </row>
    <row r="83" spans="1:9" ht="25.5" x14ac:dyDescent="0.2">
      <c r="A83" s="5">
        <v>1301</v>
      </c>
      <c r="B83" s="3" t="s">
        <v>124</v>
      </c>
      <c r="C83" s="18">
        <v>555678.80000000005</v>
      </c>
      <c r="D83" s="16">
        <v>487910</v>
      </c>
      <c r="E83" s="16">
        <v>190380</v>
      </c>
      <c r="F83" s="16">
        <v>183921</v>
      </c>
      <c r="G83" s="16">
        <v>9183</v>
      </c>
      <c r="I83" s="13"/>
    </row>
    <row r="84" spans="1:9" ht="51" x14ac:dyDescent="0.2">
      <c r="A84" s="1">
        <v>1400</v>
      </c>
      <c r="B84" s="2" t="s">
        <v>125</v>
      </c>
      <c r="C84" s="17">
        <f>SUM(C85:C87)</f>
        <v>4019173.7</v>
      </c>
      <c r="D84" s="17">
        <f>SUM(D85:D87)</f>
        <v>3766604.4</v>
      </c>
      <c r="E84" s="17">
        <f t="shared" ref="E84:G84" si="11">SUM(E85:E87)</f>
        <v>4028930.2</v>
      </c>
      <c r="F84" s="17">
        <f t="shared" si="11"/>
        <v>3920797.5</v>
      </c>
      <c r="G84" s="17">
        <f t="shared" si="11"/>
        <v>3960219.1</v>
      </c>
    </row>
    <row r="85" spans="1:9" ht="38.25" x14ac:dyDescent="0.2">
      <c r="A85" s="5">
        <v>1401</v>
      </c>
      <c r="B85" s="3" t="s">
        <v>126</v>
      </c>
      <c r="C85" s="18">
        <v>621204.19999999995</v>
      </c>
      <c r="D85" s="16">
        <v>228906.7</v>
      </c>
      <c r="E85" s="16">
        <v>704706.1</v>
      </c>
      <c r="F85" s="16">
        <v>703112.5</v>
      </c>
      <c r="G85" s="16">
        <v>690501.8</v>
      </c>
    </row>
    <row r="86" spans="1:9" ht="15.75" x14ac:dyDescent="0.2">
      <c r="A86" s="5">
        <v>1402</v>
      </c>
      <c r="B86" s="3" t="s">
        <v>127</v>
      </c>
      <c r="C86" s="18">
        <v>1364668.5</v>
      </c>
      <c r="D86" s="16">
        <v>842780.3</v>
      </c>
      <c r="E86" s="16">
        <v>519027.9</v>
      </c>
      <c r="F86" s="16">
        <v>525000</v>
      </c>
      <c r="G86" s="16">
        <v>525883.1</v>
      </c>
    </row>
    <row r="87" spans="1:9" ht="25.5" x14ac:dyDescent="0.2">
      <c r="A87" s="5">
        <v>1403</v>
      </c>
      <c r="B87" s="3" t="s">
        <v>128</v>
      </c>
      <c r="C87" s="18">
        <v>2033301</v>
      </c>
      <c r="D87" s="16">
        <v>2694917.4</v>
      </c>
      <c r="E87" s="16">
        <v>2805196.2</v>
      </c>
      <c r="F87" s="16">
        <v>2692685</v>
      </c>
      <c r="G87" s="16">
        <v>2743834.2</v>
      </c>
    </row>
  </sheetData>
  <mergeCells count="3">
    <mergeCell ref="A4:G4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НИФИ</vt:lpstr>
      <vt:lpstr>'для НИФИ'!Заголовки_для_печати</vt:lpstr>
      <vt:lpstr>'для НИФИ'!Область_печати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2016-09-13T06:22:54Z</cp:lastPrinted>
  <dcterms:created xsi:type="dcterms:W3CDTF">2015-12-02T11:20:03Z</dcterms:created>
  <dcterms:modified xsi:type="dcterms:W3CDTF">2016-10-14T11:36:13Z</dcterms:modified>
</cp:coreProperties>
</file>